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 кабинет\Desktop\Питание\питание 2023-2024\Календарь питания и тип меню на 2024 год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I15" i="1"/>
  <c r="I26" i="1" s="1"/>
  <c r="H15" i="1"/>
  <c r="H26" i="1" s="1"/>
  <c r="H207" i="1" s="1"/>
  <c r="G15" i="1"/>
  <c r="G26" i="1" s="1"/>
  <c r="F15" i="1"/>
  <c r="F26" i="1" s="1"/>
  <c r="G207" i="1" l="1"/>
  <c r="G86" i="1"/>
  <c r="J66" i="1"/>
  <c r="J207" i="1" s="1"/>
  <c r="I66" i="1"/>
  <c r="I207" i="1" s="1"/>
  <c r="F207" i="1"/>
</calcChain>
</file>

<file path=xl/sharedStrings.xml><?xml version="1.0" encoding="utf-8"?>
<sst xmlns="http://schemas.openxmlformats.org/spreadsheetml/2006/main" count="312" uniqueCount="86">
  <si>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</si>
  <si>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</si>
  <si>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</si>
  <si>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</si>
  <si>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</si>
  <si>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</si>
  <si>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</si>
  <si>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</si>
  <si>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</si>
  <si>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</si>
  <si>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</si>
  <si>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</si>
  <si>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</si>
  <si>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</si>
  <si>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</si>
  <si>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</si>
  <si>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</si>
  <si>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</si>
  <si>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</si>
  <si>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</si>
  <si>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</si>
  <si>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</si>
  <si>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</si>
  <si>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</si>
  <si>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</si>
  <si>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</si>
  <si>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</si>
  <si>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</si>
  <si>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</si>
  <si>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</si>
  <si>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</si>
  <si>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</si>
  <si>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</si>
  <si>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</si>
  <si>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</si>
  <si>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</si>
  <si>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</si>
  <si>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</si>
  <si>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Макароные изделия отварные</t>
  </si>
  <si>
    <t>Котлета</t>
  </si>
  <si>
    <t>Чай с сахаром</t>
  </si>
  <si>
    <t>Хлеб пшеничный</t>
  </si>
  <si>
    <t>Яблоко</t>
  </si>
  <si>
    <t>Борщ с капустой и картошкой</t>
  </si>
  <si>
    <t>Говядина тушёная с капустой</t>
  </si>
  <si>
    <t>Пирожок печёный с картофелем</t>
  </si>
  <si>
    <t>Каша манная молочная жидкая</t>
  </si>
  <si>
    <t>Йогурт порционный</t>
  </si>
  <si>
    <t>Уха рыбацкая</t>
  </si>
  <si>
    <t>Плов из курицы</t>
  </si>
  <si>
    <t>Булочка</t>
  </si>
  <si>
    <t xml:space="preserve">Картофельное пюре </t>
  </si>
  <si>
    <t>Печень по-строгоновски</t>
  </si>
  <si>
    <t>Апельсин</t>
  </si>
  <si>
    <t>Компот из смеси сухофруктов</t>
  </si>
  <si>
    <t>Салат из белокачанной капусты, моркови и кукурузы</t>
  </si>
  <si>
    <t>Салат из свеклы с растительным маслом</t>
  </si>
  <si>
    <t>Пюре гороховое</t>
  </si>
  <si>
    <t>Пирожок печёный с капустой</t>
  </si>
  <si>
    <t>Каша гречневая рассыпчатая</t>
  </si>
  <si>
    <t>Чай с лимоном и сахором</t>
  </si>
  <si>
    <t>Бутерброд с маслом</t>
  </si>
  <si>
    <t>Салат из белокачанной капусты</t>
  </si>
  <si>
    <t>Суп картофельный с макаронными изделиями</t>
  </si>
  <si>
    <t>Гуляш</t>
  </si>
  <si>
    <t>Каша рисовая рассыпчатая</t>
  </si>
  <si>
    <t>Рассольник Ленинградский</t>
  </si>
  <si>
    <t>Какао с молоком</t>
  </si>
  <si>
    <t>Мандарин</t>
  </si>
  <si>
    <t>Бутерброд с повидлом</t>
  </si>
  <si>
    <t>Суп картофельный с крупой</t>
  </si>
  <si>
    <t>Каша перловая рассыпчатая</t>
  </si>
  <si>
    <t>Бутерброд с сыром</t>
  </si>
  <si>
    <t>Салат из белокачанной капусты и свеклы</t>
  </si>
  <si>
    <t>Свекольник</t>
  </si>
  <si>
    <t>Рыба припущенная</t>
  </si>
  <si>
    <t>Каша молочная "Дружба"</t>
  </si>
  <si>
    <t>Груша</t>
  </si>
  <si>
    <t>Щи из свежей капусты с картошкой</t>
  </si>
  <si>
    <t>Бутерброд с маслом и сыром</t>
  </si>
  <si>
    <t>Салат "Здоровье"</t>
  </si>
  <si>
    <t>Салат из сырых овощей</t>
  </si>
  <si>
    <t>директор</t>
  </si>
  <si>
    <t>Рязанова Татьяна Николаевна</t>
  </si>
  <si>
    <t>МКОУ "Заковряшинская СОШ"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</si>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</sst>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top" wrapText="1"/>
      <protection locked="0"/>
    </xf>
    <xf numFmtId="0" fontId="3" fillId="4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2" fontId="12" fillId="2" borderId="1" xfId="1" applyNumberFormat="1" applyFont="1" applyFill="1" applyBorder="1" applyAlignment="1" applyProtection="1">
      <alignment horizontal="center" vertical="top" wrapText="1"/>
      <protection locked="0"/>
    </xf>
    <xf numFmtId="2" fontId="12" fillId="2" borderId="2" xfId="1" applyNumberFormat="1" applyFont="1" applyFill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L57" sqref="L5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55" t="s">
        <v>84</v>
      </c>
      <c r="D1" s="156"/>
      <c r="E1" s="156"/>
      <c r="F1" s="12" t="s">
        <v>15</v>
      </c>
      <c r="G1" s="2" t="s">
        <v>16</v>
      </c>
      <c r="H1" s="157" t="s">
        <v>82</v>
      </c>
      <c r="I1" s="157"/>
      <c r="J1" s="157"/>
      <c r="K1" s="157"/>
    </row>
    <row r="2" spans="1:12" ht="18" x14ac:dyDescent="0.2">
      <c r="A2" s="35" t="s">
        <v>6</v>
      </c>
      <c r="C2" s="2"/>
      <c r="G2" s="2" t="s">
        <v>17</v>
      </c>
      <c r="H2" s="157" t="s">
        <v>83</v>
      </c>
      <c r="I2" s="157"/>
      <c r="J2" s="157"/>
      <c r="K2" s="157"/>
    </row>
    <row r="3" spans="1:12" ht="17.25" customHeight="1" x14ac:dyDescent="0.2">
      <c r="A3" s="4" t="s">
        <v>8</v>
      </c>
      <c r="C3" s="2"/>
      <c r="D3" s="3"/>
      <c r="E3" s="38" t="s">
        <v>85</v>
      </c>
      <c r="G3" s="2" t="s">
        <v>18</v>
      </c>
      <c r="H3" s="46">
        <v>1</v>
      </c>
      <c r="I3" s="46">
        <v>1</v>
      </c>
      <c r="J3" s="47">
        <v>2024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9" t="s">
        <v>38</v>
      </c>
      <c r="F6" s="50">
        <v>220</v>
      </c>
      <c r="G6" s="150">
        <v>8.1</v>
      </c>
      <c r="H6" s="50">
        <v>7.2</v>
      </c>
      <c r="I6" s="50">
        <v>48.2</v>
      </c>
      <c r="J6" s="50">
        <v>295</v>
      </c>
      <c r="K6" s="51">
        <v>212</v>
      </c>
      <c r="L6" s="39"/>
    </row>
    <row r="7" spans="1:12" ht="15" x14ac:dyDescent="0.25">
      <c r="A7" s="23"/>
      <c r="B7" s="15"/>
      <c r="C7" s="11"/>
      <c r="D7" s="6" t="s">
        <v>20</v>
      </c>
      <c r="E7" s="52" t="s">
        <v>39</v>
      </c>
      <c r="F7" s="148">
        <v>100</v>
      </c>
      <c r="G7" s="148">
        <v>20.2</v>
      </c>
      <c r="H7" s="148">
        <v>18.100000000000001</v>
      </c>
      <c r="I7" s="148">
        <v>17.3</v>
      </c>
      <c r="J7" s="148">
        <v>316</v>
      </c>
      <c r="K7" s="54">
        <v>98</v>
      </c>
      <c r="L7" s="41"/>
    </row>
    <row r="8" spans="1:12" ht="15" x14ac:dyDescent="0.25">
      <c r="A8" s="23"/>
      <c r="B8" s="15"/>
      <c r="C8" s="11"/>
      <c r="D8" s="7" t="s">
        <v>21</v>
      </c>
      <c r="E8" s="52" t="s">
        <v>40</v>
      </c>
      <c r="F8" s="53">
        <v>200</v>
      </c>
      <c r="G8" s="53">
        <v>0.1</v>
      </c>
      <c r="H8" s="53">
        <v>0</v>
      </c>
      <c r="I8" s="53">
        <v>9.1</v>
      </c>
      <c r="J8" s="53">
        <v>35</v>
      </c>
      <c r="K8" s="54">
        <v>283</v>
      </c>
      <c r="L8" s="41"/>
    </row>
    <row r="9" spans="1:12" ht="15" x14ac:dyDescent="0.25">
      <c r="A9" s="23"/>
      <c r="B9" s="15"/>
      <c r="C9" s="11"/>
      <c r="D9" s="7" t="s">
        <v>22</v>
      </c>
      <c r="E9" s="52" t="s">
        <v>41</v>
      </c>
      <c r="F9" s="53">
        <v>50</v>
      </c>
      <c r="G9" s="53">
        <v>3.6</v>
      </c>
      <c r="H9" s="53">
        <v>2.2999999999999998</v>
      </c>
      <c r="I9" s="53">
        <v>21.8</v>
      </c>
      <c r="J9" s="53">
        <v>136</v>
      </c>
      <c r="K9" s="54"/>
      <c r="L9" s="41"/>
    </row>
    <row r="10" spans="1:12" ht="15" x14ac:dyDescent="0.25">
      <c r="A10" s="23"/>
      <c r="B10" s="15"/>
      <c r="C10" s="11"/>
      <c r="D10" s="7" t="s">
        <v>23</v>
      </c>
      <c r="E10" s="52" t="s">
        <v>42</v>
      </c>
      <c r="F10" s="53">
        <v>100</v>
      </c>
      <c r="G10" s="53">
        <v>0.4</v>
      </c>
      <c r="H10" s="53">
        <v>0.4</v>
      </c>
      <c r="I10" s="53">
        <v>9.8000000000000007</v>
      </c>
      <c r="J10" s="53">
        <v>47</v>
      </c>
      <c r="K10" s="54"/>
      <c r="L10" s="41"/>
    </row>
    <row r="11" spans="1:12" ht="15" x14ac:dyDescent="0.25">
      <c r="A11" s="23"/>
      <c r="B11" s="15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32</v>
      </c>
      <c r="E15" s="9"/>
      <c r="F15" s="19">
        <f>SUM(F6:F14)</f>
        <v>670</v>
      </c>
      <c r="G15" s="19">
        <f t="shared" ref="G15:J15" si="0">SUM(G6:G14)</f>
        <v>32.4</v>
      </c>
      <c r="H15" s="19">
        <f t="shared" si="0"/>
        <v>28</v>
      </c>
      <c r="I15" s="19">
        <f t="shared" si="0"/>
        <v>106.19999999999999</v>
      </c>
      <c r="J15" s="19">
        <f t="shared" si="0"/>
        <v>829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55" t="s">
        <v>45</v>
      </c>
      <c r="F16" s="56">
        <v>60</v>
      </c>
      <c r="G16" s="56">
        <v>4.0999999999999996</v>
      </c>
      <c r="H16" s="56">
        <v>4</v>
      </c>
      <c r="I16" s="56">
        <v>23.6</v>
      </c>
      <c r="J16" s="56">
        <v>148</v>
      </c>
      <c r="K16" s="57">
        <v>252</v>
      </c>
      <c r="L16" s="41"/>
    </row>
    <row r="17" spans="1:12" ht="15" x14ac:dyDescent="0.25">
      <c r="A17" s="23"/>
      <c r="B17" s="15"/>
      <c r="C17" s="11"/>
      <c r="D17" s="7" t="s">
        <v>26</v>
      </c>
      <c r="E17" s="55" t="s">
        <v>43</v>
      </c>
      <c r="F17" s="56">
        <v>260</v>
      </c>
      <c r="G17" s="56">
        <v>1.7</v>
      </c>
      <c r="H17" s="56">
        <v>5</v>
      </c>
      <c r="I17" s="56">
        <v>11.6</v>
      </c>
      <c r="J17" s="56">
        <v>97</v>
      </c>
      <c r="K17" s="57">
        <v>56</v>
      </c>
      <c r="L17" s="41"/>
    </row>
    <row r="18" spans="1:12" ht="15" x14ac:dyDescent="0.25">
      <c r="A18" s="23"/>
      <c r="B18" s="15"/>
      <c r="C18" s="11"/>
      <c r="D18" s="7" t="s">
        <v>27</v>
      </c>
      <c r="E18" s="55" t="s">
        <v>44</v>
      </c>
      <c r="F18" s="56">
        <v>250</v>
      </c>
      <c r="G18" s="56">
        <v>26.7</v>
      </c>
      <c r="H18" s="56">
        <v>40.200000000000003</v>
      </c>
      <c r="I18" s="56">
        <v>14.5</v>
      </c>
      <c r="J18" s="56">
        <v>524</v>
      </c>
      <c r="K18" s="57">
        <v>109</v>
      </c>
      <c r="L18" s="41"/>
    </row>
    <row r="19" spans="1:12" ht="15" x14ac:dyDescent="0.25">
      <c r="A19" s="23"/>
      <c r="B19" s="15"/>
      <c r="C19" s="11"/>
      <c r="D19" s="7" t="s">
        <v>28</v>
      </c>
      <c r="E19" s="55"/>
      <c r="F19" s="56"/>
      <c r="G19" s="56"/>
      <c r="H19" s="56"/>
      <c r="I19" s="56"/>
      <c r="J19" s="56"/>
      <c r="K19" s="57"/>
      <c r="L19" s="41"/>
    </row>
    <row r="20" spans="1:12" ht="15" x14ac:dyDescent="0.25">
      <c r="A20" s="23"/>
      <c r="B20" s="15"/>
      <c r="C20" s="11"/>
      <c r="D20" s="7" t="s">
        <v>29</v>
      </c>
      <c r="E20" s="55" t="s">
        <v>40</v>
      </c>
      <c r="F20" s="56">
        <v>200</v>
      </c>
      <c r="G20" s="56">
        <v>0.1</v>
      </c>
      <c r="H20" s="56">
        <v>0</v>
      </c>
      <c r="I20" s="56">
        <v>9.1</v>
      </c>
      <c r="J20" s="56">
        <v>35</v>
      </c>
      <c r="K20" s="57">
        <v>283</v>
      </c>
      <c r="L20" s="41"/>
    </row>
    <row r="21" spans="1:12" ht="15" x14ac:dyDescent="0.25">
      <c r="A21" s="23"/>
      <c r="B21" s="15"/>
      <c r="C21" s="11"/>
      <c r="D21" s="7" t="s">
        <v>30</v>
      </c>
      <c r="E21" s="55" t="s">
        <v>41</v>
      </c>
      <c r="F21" s="56">
        <v>50</v>
      </c>
      <c r="G21" s="56">
        <v>3.6</v>
      </c>
      <c r="H21" s="56">
        <v>2.2999999999999998</v>
      </c>
      <c r="I21" s="56">
        <v>21.8</v>
      </c>
      <c r="J21" s="56">
        <v>136</v>
      </c>
      <c r="K21" s="57"/>
      <c r="L21" s="41"/>
    </row>
    <row r="22" spans="1:12" ht="15" x14ac:dyDescent="0.25">
      <c r="A22" s="23"/>
      <c r="B22" s="15"/>
      <c r="C22" s="11"/>
      <c r="D22" s="7" t="s">
        <v>31</v>
      </c>
      <c r="E22" s="55"/>
      <c r="F22" s="56"/>
      <c r="G22" s="56"/>
      <c r="H22" s="56"/>
      <c r="I22" s="56"/>
      <c r="J22" s="56"/>
      <c r="K22" s="57"/>
      <c r="L22" s="41"/>
    </row>
    <row r="23" spans="1:12" ht="15" x14ac:dyDescent="0.25">
      <c r="A23" s="23"/>
      <c r="B23" s="15"/>
      <c r="C23" s="11"/>
      <c r="D23" s="6"/>
      <c r="E23" s="55"/>
      <c r="F23" s="56"/>
      <c r="G23" s="56"/>
      <c r="H23" s="56"/>
      <c r="I23" s="56"/>
      <c r="J23" s="56"/>
      <c r="K23" s="57"/>
      <c r="L23" s="41"/>
    </row>
    <row r="24" spans="1:12" ht="15" x14ac:dyDescent="0.2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4"/>
      <c r="B25" s="17"/>
      <c r="C25" s="8"/>
      <c r="D25" s="18" t="s">
        <v>32</v>
      </c>
      <c r="E25" s="9"/>
      <c r="F25" s="19">
        <f>SUM(F16:F24)</f>
        <v>820</v>
      </c>
      <c r="G25" s="19">
        <f t="shared" ref="G25:J25" si="2">SUM(G16:G24)</f>
        <v>36.200000000000003</v>
      </c>
      <c r="H25" s="19">
        <f t="shared" si="2"/>
        <v>51.5</v>
      </c>
      <c r="I25" s="19">
        <f t="shared" si="2"/>
        <v>80.600000000000009</v>
      </c>
      <c r="J25" s="19">
        <f t="shared" si="2"/>
        <v>940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153" t="s">
        <v>4</v>
      </c>
      <c r="D26" s="154"/>
      <c r="E26" s="31"/>
      <c r="F26" s="32">
        <f>F15+F25</f>
        <v>1490</v>
      </c>
      <c r="G26" s="32">
        <f t="shared" ref="G26:J26" si="4">G15+G25</f>
        <v>68.599999999999994</v>
      </c>
      <c r="H26" s="32">
        <f t="shared" si="4"/>
        <v>79.5</v>
      </c>
      <c r="I26" s="32">
        <f t="shared" si="4"/>
        <v>186.8</v>
      </c>
      <c r="J26" s="32">
        <f t="shared" si="4"/>
        <v>1769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19</v>
      </c>
      <c r="D27" s="5" t="s">
        <v>20</v>
      </c>
      <c r="E27" s="58" t="s">
        <v>46</v>
      </c>
      <c r="F27" s="59">
        <v>257</v>
      </c>
      <c r="G27" s="59">
        <v>7.5</v>
      </c>
      <c r="H27" s="59">
        <v>10</v>
      </c>
      <c r="I27" s="59">
        <v>37</v>
      </c>
      <c r="J27" s="59">
        <v>269</v>
      </c>
      <c r="K27" s="60">
        <v>191</v>
      </c>
      <c r="L27" s="39"/>
    </row>
    <row r="28" spans="1:12" ht="15" x14ac:dyDescent="0.25">
      <c r="A28" s="14"/>
      <c r="B28" s="15"/>
      <c r="C28" s="11"/>
      <c r="D28" s="6"/>
      <c r="E28" s="61"/>
      <c r="F28" s="62"/>
      <c r="G28" s="62"/>
      <c r="H28" s="62"/>
      <c r="I28" s="62"/>
      <c r="J28" s="62"/>
      <c r="K28" s="63"/>
      <c r="L28" s="41"/>
    </row>
    <row r="29" spans="1:12" ht="15" x14ac:dyDescent="0.25">
      <c r="A29" s="14"/>
      <c r="B29" s="15"/>
      <c r="C29" s="11"/>
      <c r="D29" s="7" t="s">
        <v>21</v>
      </c>
      <c r="E29" s="61" t="s">
        <v>40</v>
      </c>
      <c r="F29" s="62">
        <v>200</v>
      </c>
      <c r="G29" s="62">
        <v>0.1</v>
      </c>
      <c r="H29" s="62">
        <v>0</v>
      </c>
      <c r="I29" s="62">
        <v>9.1</v>
      </c>
      <c r="J29" s="62">
        <v>35</v>
      </c>
      <c r="K29" s="63">
        <v>283</v>
      </c>
      <c r="L29" s="41"/>
    </row>
    <row r="30" spans="1:12" ht="15" x14ac:dyDescent="0.25">
      <c r="A30" s="14"/>
      <c r="B30" s="15"/>
      <c r="C30" s="11"/>
      <c r="D30" s="7" t="s">
        <v>22</v>
      </c>
      <c r="E30" s="61" t="s">
        <v>41</v>
      </c>
      <c r="F30" s="62">
        <v>50</v>
      </c>
      <c r="G30" s="62">
        <v>3.6</v>
      </c>
      <c r="H30" s="62">
        <v>2.2999999999999998</v>
      </c>
      <c r="I30" s="62">
        <v>21.8</v>
      </c>
      <c r="J30" s="62">
        <v>136</v>
      </c>
      <c r="K30" s="63"/>
      <c r="L30" s="41"/>
    </row>
    <row r="31" spans="1:12" ht="15" x14ac:dyDescent="0.25">
      <c r="A31" s="14"/>
      <c r="B31" s="15"/>
      <c r="C31" s="11"/>
      <c r="D31" s="7" t="s">
        <v>23</v>
      </c>
      <c r="E31" s="61"/>
      <c r="F31" s="62"/>
      <c r="G31" s="62"/>
      <c r="H31" s="62"/>
      <c r="I31" s="62"/>
      <c r="J31" s="62"/>
      <c r="K31" s="63"/>
      <c r="L31" s="41"/>
    </row>
    <row r="32" spans="1:12" ht="15" x14ac:dyDescent="0.25">
      <c r="A32" s="14"/>
      <c r="B32" s="15"/>
      <c r="C32" s="11"/>
      <c r="D32" s="6"/>
      <c r="E32" s="61" t="s">
        <v>47</v>
      </c>
      <c r="F32" s="62">
        <v>290</v>
      </c>
      <c r="G32" s="62">
        <v>9.25</v>
      </c>
      <c r="H32" s="62">
        <v>7.25</v>
      </c>
      <c r="I32" s="62">
        <v>37.4</v>
      </c>
      <c r="J32" s="62">
        <v>255</v>
      </c>
      <c r="K32" s="63"/>
      <c r="L32" s="41"/>
    </row>
    <row r="33" spans="1:12" ht="15" x14ac:dyDescent="0.25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6"/>
      <c r="B35" s="17"/>
      <c r="C35" s="8"/>
      <c r="D35" s="18" t="s">
        <v>32</v>
      </c>
      <c r="E35" s="9"/>
      <c r="F35" s="19">
        <f>SUM(F27:F34)</f>
        <v>797</v>
      </c>
      <c r="G35" s="19">
        <f>SUM(G27:G34)</f>
        <v>20.45</v>
      </c>
      <c r="H35" s="19">
        <f>SUM(H27:H34)</f>
        <v>19.55</v>
      </c>
      <c r="I35" s="19">
        <f>SUM(I27:I34)</f>
        <v>105.30000000000001</v>
      </c>
      <c r="J35" s="19">
        <f>SUM(J27:J34)</f>
        <v>695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24</v>
      </c>
      <c r="D36" s="7" t="s">
        <v>25</v>
      </c>
      <c r="E36" s="64" t="s">
        <v>50</v>
      </c>
      <c r="F36" s="65">
        <v>100</v>
      </c>
      <c r="G36" s="65">
        <v>7.3</v>
      </c>
      <c r="H36" s="65">
        <v>11.7</v>
      </c>
      <c r="I36" s="65">
        <v>55.4</v>
      </c>
      <c r="J36" s="65">
        <v>358</v>
      </c>
      <c r="K36" s="66">
        <v>273</v>
      </c>
      <c r="L36" s="41"/>
    </row>
    <row r="37" spans="1:12" ht="15" x14ac:dyDescent="0.25">
      <c r="A37" s="14"/>
      <c r="B37" s="15"/>
      <c r="C37" s="11"/>
      <c r="D37" s="7" t="s">
        <v>26</v>
      </c>
      <c r="E37" s="64" t="s">
        <v>48</v>
      </c>
      <c r="F37" s="65">
        <v>280</v>
      </c>
      <c r="G37" s="65">
        <v>8.6</v>
      </c>
      <c r="H37" s="65">
        <v>4</v>
      </c>
      <c r="I37" s="65">
        <v>12.1</v>
      </c>
      <c r="J37" s="65">
        <v>120</v>
      </c>
      <c r="K37" s="66">
        <v>70</v>
      </c>
      <c r="L37" s="41"/>
    </row>
    <row r="38" spans="1:12" ht="15" x14ac:dyDescent="0.25">
      <c r="A38" s="14"/>
      <c r="B38" s="15"/>
      <c r="C38" s="11"/>
      <c r="D38" s="7" t="s">
        <v>27</v>
      </c>
      <c r="E38" s="64" t="s">
        <v>49</v>
      </c>
      <c r="F38" s="65">
        <v>250</v>
      </c>
      <c r="G38" s="65">
        <v>23</v>
      </c>
      <c r="H38" s="65">
        <v>29.2</v>
      </c>
      <c r="I38" s="65">
        <v>40.200000000000003</v>
      </c>
      <c r="J38" s="65">
        <v>519</v>
      </c>
      <c r="K38" s="66">
        <v>131</v>
      </c>
      <c r="L38" s="41"/>
    </row>
    <row r="39" spans="1:12" ht="15" x14ac:dyDescent="0.25">
      <c r="A39" s="14"/>
      <c r="B39" s="15"/>
      <c r="C39" s="11"/>
      <c r="D39" s="7" t="s">
        <v>28</v>
      </c>
      <c r="E39" s="64"/>
      <c r="F39" s="65"/>
      <c r="G39" s="65"/>
      <c r="H39" s="65"/>
      <c r="I39" s="65"/>
      <c r="J39" s="65"/>
      <c r="K39" s="66"/>
      <c r="L39" s="41"/>
    </row>
    <row r="40" spans="1:12" ht="15" x14ac:dyDescent="0.25">
      <c r="A40" s="14"/>
      <c r="B40" s="15"/>
      <c r="C40" s="11"/>
      <c r="D40" s="7" t="s">
        <v>29</v>
      </c>
      <c r="E40" s="64" t="s">
        <v>40</v>
      </c>
      <c r="F40" s="65">
        <v>200</v>
      </c>
      <c r="G40" s="65">
        <v>0.1</v>
      </c>
      <c r="H40" s="65">
        <v>0</v>
      </c>
      <c r="I40" s="65">
        <v>9.1</v>
      </c>
      <c r="J40" s="65">
        <v>35</v>
      </c>
      <c r="K40" s="66">
        <v>283</v>
      </c>
      <c r="L40" s="41"/>
    </row>
    <row r="41" spans="1:12" ht="15" x14ac:dyDescent="0.25">
      <c r="A41" s="14"/>
      <c r="B41" s="15"/>
      <c r="C41" s="11"/>
      <c r="D41" s="7" t="s">
        <v>30</v>
      </c>
      <c r="E41" s="64" t="s">
        <v>41</v>
      </c>
      <c r="F41" s="65">
        <v>50</v>
      </c>
      <c r="G41" s="65">
        <v>3.6</v>
      </c>
      <c r="H41" s="65">
        <v>2.2999999999999998</v>
      </c>
      <c r="I41" s="65">
        <v>21.8</v>
      </c>
      <c r="J41" s="65">
        <v>136</v>
      </c>
      <c r="K41" s="66"/>
      <c r="L41" s="41"/>
    </row>
    <row r="42" spans="1:12" ht="15" x14ac:dyDescent="0.25">
      <c r="A42" s="14"/>
      <c r="B42" s="15"/>
      <c r="C42" s="11"/>
      <c r="D42" s="7" t="s">
        <v>31</v>
      </c>
      <c r="E42" s="64"/>
      <c r="F42" s="65"/>
      <c r="G42" s="65"/>
      <c r="H42" s="65"/>
      <c r="I42" s="65"/>
      <c r="J42" s="65"/>
      <c r="K42" s="66"/>
      <c r="L42" s="41"/>
    </row>
    <row r="43" spans="1:12" ht="15" x14ac:dyDescent="0.25">
      <c r="A43" s="14"/>
      <c r="B43" s="15"/>
      <c r="C43" s="11"/>
      <c r="D43" s="6"/>
      <c r="E43" s="64"/>
      <c r="F43" s="65"/>
      <c r="G43" s="65"/>
      <c r="H43" s="65"/>
      <c r="I43" s="65"/>
      <c r="J43" s="65"/>
      <c r="K43" s="66"/>
      <c r="L43" s="41"/>
    </row>
    <row r="44" spans="1:12" ht="15" x14ac:dyDescent="0.25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16"/>
      <c r="B45" s="17"/>
      <c r="C45" s="8"/>
      <c r="D45" s="18" t="s">
        <v>32</v>
      </c>
      <c r="E45" s="9"/>
      <c r="F45" s="19">
        <f>SUM(F36:F44)</f>
        <v>880</v>
      </c>
      <c r="G45" s="19">
        <f t="shared" ref="G45" si="6">SUM(G36:G44)</f>
        <v>42.6</v>
      </c>
      <c r="H45" s="19">
        <f t="shared" ref="H45" si="7">SUM(H36:H44)</f>
        <v>47.199999999999996</v>
      </c>
      <c r="I45" s="19">
        <f t="shared" ref="I45" si="8">SUM(I36:I44)</f>
        <v>138.6</v>
      </c>
      <c r="J45" s="19">
        <f t="shared" ref="J45:L45" si="9">SUM(J36:J44)</f>
        <v>1168</v>
      </c>
      <c r="K45" s="25"/>
      <c r="L45" s="19">
        <f t="shared" si="9"/>
        <v>0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153" t="s">
        <v>4</v>
      </c>
      <c r="D46" s="154"/>
      <c r="E46" s="31"/>
      <c r="F46" s="32">
        <f>F35+F45</f>
        <v>1677</v>
      </c>
      <c r="G46" s="32">
        <f t="shared" ref="G46" si="10">G35+G45</f>
        <v>63.05</v>
      </c>
      <c r="H46" s="32">
        <f t="shared" ref="H46" si="11">H35+H45</f>
        <v>66.75</v>
      </c>
      <c r="I46" s="32">
        <f t="shared" ref="I46" si="12">I35+I45</f>
        <v>243.9</v>
      </c>
      <c r="J46" s="32">
        <f t="shared" ref="J46:L46" si="13">J35+J45</f>
        <v>1863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19</v>
      </c>
      <c r="D47" s="5" t="s">
        <v>20</v>
      </c>
      <c r="E47" s="67" t="s">
        <v>51</v>
      </c>
      <c r="F47" s="68">
        <v>220</v>
      </c>
      <c r="G47" s="68">
        <v>4.5</v>
      </c>
      <c r="H47" s="68">
        <v>7.2</v>
      </c>
      <c r="I47" s="68">
        <v>29.4</v>
      </c>
      <c r="J47" s="68">
        <v>203</v>
      </c>
      <c r="K47" s="69">
        <v>138</v>
      </c>
      <c r="L47" s="39"/>
    </row>
    <row r="48" spans="1:12" ht="15" x14ac:dyDescent="0.25">
      <c r="A48" s="23"/>
      <c r="B48" s="15"/>
      <c r="C48" s="11"/>
      <c r="D48" s="6" t="s">
        <v>20</v>
      </c>
      <c r="E48" s="70" t="s">
        <v>52</v>
      </c>
      <c r="F48" s="71">
        <v>120</v>
      </c>
      <c r="G48" s="71">
        <v>20.6</v>
      </c>
      <c r="H48" s="71">
        <v>14.6</v>
      </c>
      <c r="I48" s="71">
        <v>2.5</v>
      </c>
      <c r="J48" s="71">
        <v>224</v>
      </c>
      <c r="K48" s="72">
        <v>123</v>
      </c>
      <c r="L48" s="41"/>
    </row>
    <row r="49" spans="1:12" ht="15" x14ac:dyDescent="0.25">
      <c r="A49" s="23"/>
      <c r="B49" s="15"/>
      <c r="C49" s="11"/>
      <c r="D49" s="7" t="s">
        <v>21</v>
      </c>
      <c r="E49" s="70" t="s">
        <v>54</v>
      </c>
      <c r="F49" s="71">
        <v>200</v>
      </c>
      <c r="G49" s="71">
        <v>0.5</v>
      </c>
      <c r="H49" s="71">
        <v>0.1</v>
      </c>
      <c r="I49" s="71">
        <v>31.2</v>
      </c>
      <c r="J49" s="71">
        <v>121</v>
      </c>
      <c r="K49" s="72">
        <v>294</v>
      </c>
      <c r="L49" s="41"/>
    </row>
    <row r="50" spans="1:12" ht="15" x14ac:dyDescent="0.25">
      <c r="A50" s="23"/>
      <c r="B50" s="15"/>
      <c r="C50" s="11"/>
      <c r="D50" s="7" t="s">
        <v>22</v>
      </c>
      <c r="E50" s="70" t="s">
        <v>41</v>
      </c>
      <c r="F50" s="71">
        <v>50</v>
      </c>
      <c r="G50" s="71">
        <v>3.6</v>
      </c>
      <c r="H50" s="71">
        <v>2.2999999999999998</v>
      </c>
      <c r="I50" s="71">
        <v>21.8</v>
      </c>
      <c r="J50" s="71">
        <v>136</v>
      </c>
      <c r="K50" s="72"/>
      <c r="L50" s="41"/>
    </row>
    <row r="51" spans="1:12" ht="15" x14ac:dyDescent="0.25">
      <c r="A51" s="23"/>
      <c r="B51" s="15"/>
      <c r="C51" s="11"/>
      <c r="D51" s="7" t="s">
        <v>23</v>
      </c>
      <c r="E51" s="70" t="s">
        <v>53</v>
      </c>
      <c r="F51" s="71">
        <v>100</v>
      </c>
      <c r="G51" s="71">
        <v>0.9</v>
      </c>
      <c r="H51" s="71">
        <v>0.2</v>
      </c>
      <c r="I51" s="71">
        <v>8.1</v>
      </c>
      <c r="J51" s="71">
        <v>43</v>
      </c>
      <c r="K51" s="72"/>
      <c r="L51" s="41"/>
    </row>
    <row r="52" spans="1:12" ht="15" x14ac:dyDescent="0.25">
      <c r="A52" s="23"/>
      <c r="B52" s="15"/>
      <c r="C52" s="11"/>
      <c r="D52" s="6" t="s">
        <v>25</v>
      </c>
      <c r="E52" s="70" t="s">
        <v>55</v>
      </c>
      <c r="F52" s="71">
        <v>100</v>
      </c>
      <c r="G52" s="71">
        <v>2.4</v>
      </c>
      <c r="H52" s="71">
        <v>7.1</v>
      </c>
      <c r="I52" s="71">
        <v>9.1</v>
      </c>
      <c r="J52" s="71">
        <v>110</v>
      </c>
      <c r="K52" s="72">
        <v>10</v>
      </c>
      <c r="L52" s="41"/>
    </row>
    <row r="53" spans="1:12" ht="15" x14ac:dyDescent="0.25">
      <c r="A53" s="23"/>
      <c r="B53" s="15"/>
      <c r="C53" s="11"/>
      <c r="D53" s="6"/>
      <c r="E53" s="70"/>
      <c r="F53" s="71"/>
      <c r="G53" s="71"/>
      <c r="H53" s="71"/>
      <c r="I53" s="71"/>
      <c r="J53" s="71"/>
      <c r="K53" s="72"/>
      <c r="L53" s="41"/>
    </row>
    <row r="54" spans="1:12" ht="15" x14ac:dyDescent="0.25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4"/>
      <c r="B55" s="17"/>
      <c r="C55" s="8"/>
      <c r="D55" s="18" t="s">
        <v>32</v>
      </c>
      <c r="E55" s="9"/>
      <c r="F55" s="19">
        <f>SUM(F47:F54)</f>
        <v>790</v>
      </c>
      <c r="G55" s="19">
        <f>SUM(G47:G54)</f>
        <v>32.5</v>
      </c>
      <c r="H55" s="19">
        <f>SUM(H47:H54)</f>
        <v>31.5</v>
      </c>
      <c r="I55" s="19">
        <f>SUM(I47:I54)</f>
        <v>102.09999999999998</v>
      </c>
      <c r="J55" s="19">
        <f>SUM(J47:J54)</f>
        <v>837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73" t="s">
        <v>56</v>
      </c>
      <c r="F56" s="74">
        <v>130</v>
      </c>
      <c r="G56" s="74">
        <v>1.8</v>
      </c>
      <c r="H56" s="74">
        <v>10.8</v>
      </c>
      <c r="I56" s="74">
        <v>8.6</v>
      </c>
      <c r="J56" s="74">
        <v>137</v>
      </c>
      <c r="K56" s="75">
        <v>25</v>
      </c>
      <c r="L56" s="41"/>
    </row>
    <row r="57" spans="1:12" ht="15" x14ac:dyDescent="0.25">
      <c r="A57" s="23"/>
      <c r="B57" s="15"/>
      <c r="C57" s="11"/>
      <c r="D57" s="7" t="s">
        <v>26</v>
      </c>
      <c r="E57" s="73"/>
      <c r="F57" s="74"/>
      <c r="G57" s="74"/>
      <c r="H57" s="74"/>
      <c r="I57" s="74"/>
      <c r="J57" s="74"/>
      <c r="K57" s="75"/>
      <c r="L57" s="41"/>
    </row>
    <row r="58" spans="1:12" ht="15" x14ac:dyDescent="0.25">
      <c r="A58" s="23"/>
      <c r="B58" s="15"/>
      <c r="C58" s="11"/>
      <c r="D58" s="7" t="s">
        <v>27</v>
      </c>
      <c r="E58" s="73" t="s">
        <v>39</v>
      </c>
      <c r="F58" s="74">
        <v>100</v>
      </c>
      <c r="G58" s="74">
        <v>18.2</v>
      </c>
      <c r="H58" s="74">
        <v>16.3</v>
      </c>
      <c r="I58" s="74">
        <v>15.6</v>
      </c>
      <c r="J58" s="74">
        <v>284</v>
      </c>
      <c r="K58" s="75">
        <v>98</v>
      </c>
      <c r="L58" s="41"/>
    </row>
    <row r="59" spans="1:12" ht="15" x14ac:dyDescent="0.25">
      <c r="A59" s="23"/>
      <c r="B59" s="15"/>
      <c r="C59" s="11"/>
      <c r="D59" s="7" t="s">
        <v>28</v>
      </c>
      <c r="E59" s="73" t="s">
        <v>57</v>
      </c>
      <c r="F59" s="74">
        <v>225</v>
      </c>
      <c r="G59" s="74">
        <v>20.7</v>
      </c>
      <c r="H59" s="74">
        <v>6</v>
      </c>
      <c r="I59" s="74">
        <v>43.5</v>
      </c>
      <c r="J59" s="74">
        <v>314</v>
      </c>
      <c r="K59" s="75">
        <v>168</v>
      </c>
      <c r="L59" s="41"/>
    </row>
    <row r="60" spans="1:12" ht="15" x14ac:dyDescent="0.25">
      <c r="A60" s="23"/>
      <c r="B60" s="15"/>
      <c r="C60" s="11"/>
      <c r="D60" s="7" t="s">
        <v>29</v>
      </c>
      <c r="E60" s="73" t="s">
        <v>54</v>
      </c>
      <c r="F60" s="74">
        <v>200</v>
      </c>
      <c r="G60" s="74">
        <v>0.5</v>
      </c>
      <c r="H60" s="74">
        <v>0.1</v>
      </c>
      <c r="I60" s="74">
        <v>31.2</v>
      </c>
      <c r="J60" s="74">
        <v>121</v>
      </c>
      <c r="K60" s="75">
        <v>294</v>
      </c>
      <c r="L60" s="41"/>
    </row>
    <row r="61" spans="1:12" ht="15" x14ac:dyDescent="0.25">
      <c r="A61" s="23"/>
      <c r="B61" s="15"/>
      <c r="C61" s="11"/>
      <c r="D61" s="7" t="s">
        <v>30</v>
      </c>
      <c r="E61" s="73" t="s">
        <v>41</v>
      </c>
      <c r="F61" s="74">
        <v>50</v>
      </c>
      <c r="G61" s="74">
        <v>3.6</v>
      </c>
      <c r="H61" s="74">
        <v>2.2999999999999998</v>
      </c>
      <c r="I61" s="74">
        <v>21.8</v>
      </c>
      <c r="J61" s="74">
        <v>136</v>
      </c>
      <c r="K61" s="75"/>
      <c r="L61" s="41"/>
    </row>
    <row r="62" spans="1:12" ht="15" x14ac:dyDescent="0.25">
      <c r="A62" s="23"/>
      <c r="B62" s="15"/>
      <c r="C62" s="11"/>
      <c r="D62" s="7" t="s">
        <v>31</v>
      </c>
      <c r="E62" s="73"/>
      <c r="F62" s="74"/>
      <c r="G62" s="74"/>
      <c r="H62" s="74"/>
      <c r="I62" s="74"/>
      <c r="J62" s="74"/>
      <c r="K62" s="75"/>
      <c r="L62" s="41"/>
    </row>
    <row r="63" spans="1:12" ht="15" x14ac:dyDescent="0.25">
      <c r="A63" s="23"/>
      <c r="B63" s="15"/>
      <c r="C63" s="11"/>
      <c r="D63" s="6" t="s">
        <v>25</v>
      </c>
      <c r="E63" s="73" t="s">
        <v>58</v>
      </c>
      <c r="F63" s="74">
        <v>100</v>
      </c>
      <c r="G63" s="74">
        <v>5.2</v>
      </c>
      <c r="H63" s="74">
        <v>6</v>
      </c>
      <c r="I63" s="74">
        <v>27.3</v>
      </c>
      <c r="J63" s="74">
        <v>185</v>
      </c>
      <c r="K63" s="75">
        <v>251</v>
      </c>
      <c r="L63" s="41"/>
    </row>
    <row r="64" spans="1:12" ht="15" x14ac:dyDescent="0.25">
      <c r="A64" s="23"/>
      <c r="B64" s="15"/>
      <c r="C64" s="11"/>
      <c r="D64" s="6"/>
      <c r="E64" s="73"/>
      <c r="F64" s="74"/>
      <c r="G64" s="74"/>
      <c r="H64" s="74"/>
      <c r="I64" s="74"/>
      <c r="J64" s="74"/>
      <c r="K64" s="75"/>
      <c r="L64" s="41"/>
    </row>
    <row r="65" spans="1:12" ht="15" x14ac:dyDescent="0.25">
      <c r="A65" s="24"/>
      <c r="B65" s="17"/>
      <c r="C65" s="8"/>
      <c r="D65" s="18" t="s">
        <v>32</v>
      </c>
      <c r="E65" s="9"/>
      <c r="F65" s="19">
        <f>SUM(F56:F64)</f>
        <v>805</v>
      </c>
      <c r="G65" s="19">
        <f t="shared" ref="G65" si="14">SUM(G56:G64)</f>
        <v>50.000000000000007</v>
      </c>
      <c r="H65" s="19">
        <f t="shared" ref="H65" si="15">SUM(H56:H64)</f>
        <v>41.5</v>
      </c>
      <c r="I65" s="19">
        <f t="shared" ref="I65" si="16">SUM(I56:I64)</f>
        <v>148</v>
      </c>
      <c r="J65" s="19">
        <f t="shared" ref="J65:L65" si="17">SUM(J56:J64)</f>
        <v>1177</v>
      </c>
      <c r="K65" s="25"/>
      <c r="L65" s="19">
        <f t="shared" si="17"/>
        <v>0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153" t="s">
        <v>4</v>
      </c>
      <c r="D66" s="154"/>
      <c r="E66" s="31"/>
      <c r="F66" s="32">
        <f>F55+F65</f>
        <v>1595</v>
      </c>
      <c r="G66" s="32">
        <f t="shared" ref="G66" si="18">G55+G65</f>
        <v>82.5</v>
      </c>
      <c r="H66" s="32">
        <f t="shared" ref="H66" si="19">H55+H65</f>
        <v>73</v>
      </c>
      <c r="I66" s="32">
        <f t="shared" ref="I66" si="20">I55+I65</f>
        <v>250.09999999999997</v>
      </c>
      <c r="J66" s="32">
        <f t="shared" ref="J66:L66" si="21">J55+J65</f>
        <v>2014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19</v>
      </c>
      <c r="D67" s="5" t="s">
        <v>20</v>
      </c>
      <c r="E67" s="76" t="s">
        <v>59</v>
      </c>
      <c r="F67" s="77">
        <v>257</v>
      </c>
      <c r="G67" s="77">
        <v>14.4</v>
      </c>
      <c r="H67" s="77">
        <v>9.4</v>
      </c>
      <c r="I67" s="77">
        <v>63</v>
      </c>
      <c r="J67" s="77">
        <v>401</v>
      </c>
      <c r="K67" s="78">
        <v>173</v>
      </c>
      <c r="L67" s="39"/>
    </row>
    <row r="68" spans="1:12" ht="15" x14ac:dyDescent="0.25">
      <c r="A68" s="23"/>
      <c r="B68" s="15"/>
      <c r="C68" s="11"/>
      <c r="D68" s="6" t="s">
        <v>20</v>
      </c>
      <c r="E68" s="79" t="s">
        <v>39</v>
      </c>
      <c r="F68" s="148">
        <v>100</v>
      </c>
      <c r="G68" s="148">
        <v>20.2</v>
      </c>
      <c r="H68" s="148">
        <v>18.100000000000001</v>
      </c>
      <c r="I68" s="148">
        <v>17.3</v>
      </c>
      <c r="J68" s="148">
        <v>316</v>
      </c>
      <c r="K68" s="81">
        <v>98</v>
      </c>
      <c r="L68" s="41"/>
    </row>
    <row r="69" spans="1:12" ht="15" x14ac:dyDescent="0.25">
      <c r="A69" s="23"/>
      <c r="B69" s="15"/>
      <c r="C69" s="11"/>
      <c r="D69" s="7" t="s">
        <v>21</v>
      </c>
      <c r="E69" s="79" t="s">
        <v>60</v>
      </c>
      <c r="F69" s="80">
        <v>200</v>
      </c>
      <c r="G69" s="80">
        <v>0.1</v>
      </c>
      <c r="H69" s="80">
        <v>0</v>
      </c>
      <c r="I69" s="80">
        <v>9.3000000000000007</v>
      </c>
      <c r="J69" s="80">
        <v>37</v>
      </c>
      <c r="K69" s="81">
        <v>285</v>
      </c>
      <c r="L69" s="41"/>
    </row>
    <row r="70" spans="1:12" ht="15" x14ac:dyDescent="0.25">
      <c r="A70" s="23"/>
      <c r="B70" s="15"/>
      <c r="C70" s="11"/>
      <c r="D70" s="7" t="s">
        <v>22</v>
      </c>
      <c r="E70" s="79" t="s">
        <v>41</v>
      </c>
      <c r="F70" s="80">
        <v>50</v>
      </c>
      <c r="G70" s="80">
        <v>3.6</v>
      </c>
      <c r="H70" s="80">
        <v>2.2999999999999998</v>
      </c>
      <c r="I70" s="80">
        <v>21.8</v>
      </c>
      <c r="J70" s="80">
        <v>136</v>
      </c>
      <c r="K70" s="81"/>
      <c r="L70" s="41"/>
    </row>
    <row r="71" spans="1:12" ht="15" x14ac:dyDescent="0.25">
      <c r="A71" s="23"/>
      <c r="B71" s="15"/>
      <c r="C71" s="11"/>
      <c r="D71" s="7" t="s">
        <v>23</v>
      </c>
      <c r="E71" s="79"/>
      <c r="F71" s="80"/>
      <c r="G71" s="80"/>
      <c r="H71" s="80"/>
      <c r="I71" s="80"/>
      <c r="J71" s="80"/>
      <c r="K71" s="81"/>
      <c r="L71" s="41"/>
    </row>
    <row r="72" spans="1:12" ht="15" x14ac:dyDescent="0.25">
      <c r="A72" s="23"/>
      <c r="B72" s="15"/>
      <c r="C72" s="11"/>
      <c r="D72" s="6" t="s">
        <v>25</v>
      </c>
      <c r="E72" s="79" t="s">
        <v>61</v>
      </c>
      <c r="F72" s="80">
        <v>100</v>
      </c>
      <c r="G72" s="151">
        <v>9.1999999999999993</v>
      </c>
      <c r="H72" s="80">
        <v>14.3</v>
      </c>
      <c r="I72" s="80">
        <v>24.3</v>
      </c>
      <c r="J72" s="80">
        <v>243</v>
      </c>
      <c r="K72" s="81">
        <v>1</v>
      </c>
      <c r="L72" s="41"/>
    </row>
    <row r="73" spans="1:12" ht="15" x14ac:dyDescent="0.25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4"/>
      <c r="B75" s="17"/>
      <c r="C75" s="8"/>
      <c r="D75" s="18" t="s">
        <v>32</v>
      </c>
      <c r="E75" s="9"/>
      <c r="F75" s="19">
        <f>SUM(F67:F74)</f>
        <v>707</v>
      </c>
      <c r="G75" s="19">
        <f t="shared" ref="G75" si="22">SUM(G67:G74)</f>
        <v>47.5</v>
      </c>
      <c r="H75" s="19">
        <f t="shared" ref="H75" si="23">SUM(H67:H74)</f>
        <v>44.1</v>
      </c>
      <c r="I75" s="19">
        <f t="shared" ref="I75" si="24">SUM(I67:I74)</f>
        <v>135.69999999999999</v>
      </c>
      <c r="J75" s="19">
        <f t="shared" ref="J75:L75" si="25">SUM(J67:J74)</f>
        <v>1133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24</v>
      </c>
      <c r="D76" s="7" t="s">
        <v>25</v>
      </c>
      <c r="E76" s="82" t="s">
        <v>62</v>
      </c>
      <c r="F76" s="83">
        <v>100</v>
      </c>
      <c r="G76" s="83">
        <v>2.1</v>
      </c>
      <c r="H76" s="83">
        <v>4.5</v>
      </c>
      <c r="I76" s="83">
        <v>10.199999999999999</v>
      </c>
      <c r="J76" s="83">
        <v>90</v>
      </c>
      <c r="K76" s="84">
        <v>6</v>
      </c>
      <c r="L76" s="41"/>
    </row>
    <row r="77" spans="1:12" ht="15" x14ac:dyDescent="0.25">
      <c r="A77" s="23"/>
      <c r="B77" s="15"/>
      <c r="C77" s="11"/>
      <c r="D77" s="7" t="s">
        <v>26</v>
      </c>
      <c r="E77" s="82" t="s">
        <v>63</v>
      </c>
      <c r="F77" s="83">
        <v>250</v>
      </c>
      <c r="G77" s="83">
        <v>2.7</v>
      </c>
      <c r="H77" s="83">
        <v>2.5</v>
      </c>
      <c r="I77" s="83">
        <v>18.8</v>
      </c>
      <c r="J77" s="83">
        <v>111</v>
      </c>
      <c r="K77" s="84">
        <v>59</v>
      </c>
      <c r="L77" s="41"/>
    </row>
    <row r="78" spans="1:12" ht="15" x14ac:dyDescent="0.25">
      <c r="A78" s="23"/>
      <c r="B78" s="15"/>
      <c r="C78" s="11"/>
      <c r="D78" s="7" t="s">
        <v>27</v>
      </c>
      <c r="E78" s="82" t="s">
        <v>64</v>
      </c>
      <c r="F78" s="83">
        <v>110</v>
      </c>
      <c r="G78" s="83">
        <v>17.3</v>
      </c>
      <c r="H78" s="83">
        <v>18.100000000000001</v>
      </c>
      <c r="I78" s="83">
        <v>3.2</v>
      </c>
      <c r="J78" s="83">
        <v>245</v>
      </c>
      <c r="K78" s="84">
        <v>95</v>
      </c>
      <c r="L78" s="41"/>
    </row>
    <row r="79" spans="1:12" ht="15" x14ac:dyDescent="0.25">
      <c r="A79" s="23"/>
      <c r="B79" s="15"/>
      <c r="C79" s="11"/>
      <c r="D79" s="7" t="s">
        <v>28</v>
      </c>
      <c r="E79" s="82" t="s">
        <v>65</v>
      </c>
      <c r="F79" s="83">
        <v>185</v>
      </c>
      <c r="G79" s="83">
        <v>4.3</v>
      </c>
      <c r="H79" s="83">
        <v>4.7</v>
      </c>
      <c r="I79" s="83">
        <v>44.1</v>
      </c>
      <c r="J79" s="83">
        <v>240</v>
      </c>
      <c r="K79" s="84">
        <v>177</v>
      </c>
      <c r="L79" s="41"/>
    </row>
    <row r="80" spans="1:12" ht="15" x14ac:dyDescent="0.25">
      <c r="A80" s="23"/>
      <c r="B80" s="15"/>
      <c r="C80" s="11"/>
      <c r="D80" s="7" t="s">
        <v>29</v>
      </c>
      <c r="E80" s="82" t="s">
        <v>60</v>
      </c>
      <c r="F80" s="83">
        <v>200</v>
      </c>
      <c r="G80" s="83">
        <v>0.1</v>
      </c>
      <c r="H80" s="83">
        <v>0</v>
      </c>
      <c r="I80" s="83">
        <v>9.3000000000000007</v>
      </c>
      <c r="J80" s="83">
        <v>37</v>
      </c>
      <c r="K80" s="84">
        <v>285</v>
      </c>
      <c r="L80" s="41"/>
    </row>
    <row r="81" spans="1:12" ht="15" x14ac:dyDescent="0.25">
      <c r="A81" s="23"/>
      <c r="B81" s="15"/>
      <c r="C81" s="11"/>
      <c r="D81" s="7" t="s">
        <v>30</v>
      </c>
      <c r="E81" s="82" t="s">
        <v>41</v>
      </c>
      <c r="F81" s="83">
        <v>50</v>
      </c>
      <c r="G81" s="83">
        <v>3.6</v>
      </c>
      <c r="H81" s="83">
        <v>2.2999999999999998</v>
      </c>
      <c r="I81" s="83">
        <v>21.8</v>
      </c>
      <c r="J81" s="83">
        <v>136</v>
      </c>
      <c r="K81" s="84"/>
      <c r="L81" s="41"/>
    </row>
    <row r="82" spans="1:12" ht="15" x14ac:dyDescent="0.25">
      <c r="A82" s="23"/>
      <c r="B82" s="15"/>
      <c r="C82" s="11"/>
      <c r="D82" s="7" t="s">
        <v>31</v>
      </c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4"/>
      <c r="B85" s="17"/>
      <c r="C85" s="8"/>
      <c r="D85" s="18" t="s">
        <v>32</v>
      </c>
      <c r="E85" s="9"/>
      <c r="F85" s="19">
        <f>SUM(F76:F84)</f>
        <v>895</v>
      </c>
      <c r="G85" s="19">
        <f t="shared" ref="G85" si="26">SUM(G76:G84)</f>
        <v>30.100000000000005</v>
      </c>
      <c r="H85" s="19">
        <f t="shared" ref="H85" si="27">SUM(H76:H84)</f>
        <v>32.1</v>
      </c>
      <c r="I85" s="19">
        <f t="shared" ref="I85" si="28">SUM(I76:I84)</f>
        <v>107.4</v>
      </c>
      <c r="J85" s="19">
        <f t="shared" ref="J85:L85" si="29">SUM(J76:J84)</f>
        <v>859</v>
      </c>
      <c r="K85" s="25"/>
      <c r="L85" s="19">
        <f t="shared" si="29"/>
        <v>0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153" t="s">
        <v>4</v>
      </c>
      <c r="D86" s="154"/>
      <c r="E86" s="31"/>
      <c r="F86" s="32">
        <f>F75+F85</f>
        <v>1602</v>
      </c>
      <c r="G86" s="32">
        <f t="shared" ref="G86" si="30">G75+G85</f>
        <v>77.600000000000009</v>
      </c>
      <c r="H86" s="32">
        <f t="shared" ref="H86" si="31">H75+H85</f>
        <v>76.2</v>
      </c>
      <c r="I86" s="32">
        <f t="shared" ref="I86" si="32">I75+I85</f>
        <v>243.1</v>
      </c>
      <c r="J86" s="32">
        <f t="shared" ref="J86:L86" si="33">J75+J85</f>
        <v>1992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19</v>
      </c>
      <c r="D87" s="5" t="s">
        <v>20</v>
      </c>
      <c r="E87" s="85" t="s">
        <v>66</v>
      </c>
      <c r="F87" s="86">
        <v>260</v>
      </c>
      <c r="G87" s="86">
        <v>2.1</v>
      </c>
      <c r="H87" s="86">
        <v>5.0999999999999996</v>
      </c>
      <c r="I87" s="86">
        <v>15.4</v>
      </c>
      <c r="J87" s="86">
        <v>119</v>
      </c>
      <c r="K87" s="87">
        <v>54</v>
      </c>
      <c r="L87" s="39"/>
    </row>
    <row r="88" spans="1:12" ht="15" x14ac:dyDescent="0.25">
      <c r="A88" s="23"/>
      <c r="B88" s="15"/>
      <c r="C88" s="11"/>
      <c r="D88" s="6"/>
      <c r="E88" s="88"/>
      <c r="F88" s="89"/>
      <c r="G88" s="89"/>
      <c r="H88" s="89"/>
      <c r="I88" s="89"/>
      <c r="J88" s="89"/>
      <c r="K88" s="90"/>
      <c r="L88" s="41"/>
    </row>
    <row r="89" spans="1:12" ht="15" x14ac:dyDescent="0.25">
      <c r="A89" s="23"/>
      <c r="B89" s="15"/>
      <c r="C89" s="11"/>
      <c r="D89" s="7" t="s">
        <v>21</v>
      </c>
      <c r="E89" s="88" t="s">
        <v>67</v>
      </c>
      <c r="F89" s="89">
        <v>200</v>
      </c>
      <c r="G89" s="89">
        <v>3.3</v>
      </c>
      <c r="H89" s="89">
        <v>3.1</v>
      </c>
      <c r="I89" s="89">
        <v>13.6</v>
      </c>
      <c r="J89" s="89">
        <v>94</v>
      </c>
      <c r="K89" s="90">
        <v>289</v>
      </c>
      <c r="L89" s="41"/>
    </row>
    <row r="90" spans="1:12" ht="15" x14ac:dyDescent="0.25">
      <c r="A90" s="23"/>
      <c r="B90" s="15"/>
      <c r="C90" s="11"/>
      <c r="D90" s="7" t="s">
        <v>22</v>
      </c>
      <c r="E90" s="88" t="s">
        <v>41</v>
      </c>
      <c r="F90" s="89">
        <v>50</v>
      </c>
      <c r="G90" s="89">
        <v>3.6</v>
      </c>
      <c r="H90" s="89">
        <v>2.2999999999999998</v>
      </c>
      <c r="I90" s="89">
        <v>21.8</v>
      </c>
      <c r="J90" s="89">
        <v>136</v>
      </c>
      <c r="K90" s="90"/>
      <c r="L90" s="41"/>
    </row>
    <row r="91" spans="1:12" ht="15" x14ac:dyDescent="0.25">
      <c r="A91" s="23"/>
      <c r="B91" s="15"/>
      <c r="C91" s="11"/>
      <c r="D91" s="7" t="s">
        <v>23</v>
      </c>
      <c r="E91" s="88" t="s">
        <v>68</v>
      </c>
      <c r="F91" s="89">
        <v>100</v>
      </c>
      <c r="G91" s="89">
        <v>0.8</v>
      </c>
      <c r="H91" s="89">
        <v>0.2</v>
      </c>
      <c r="I91" s="89">
        <v>7.5</v>
      </c>
      <c r="J91" s="89">
        <v>38</v>
      </c>
      <c r="K91" s="90"/>
      <c r="L91" s="41"/>
    </row>
    <row r="92" spans="1:12" ht="15" x14ac:dyDescent="0.25">
      <c r="A92" s="23"/>
      <c r="B92" s="15"/>
      <c r="C92" s="11"/>
      <c r="D92" s="6"/>
      <c r="E92" s="88" t="s">
        <v>50</v>
      </c>
      <c r="F92" s="89">
        <v>100</v>
      </c>
      <c r="G92" s="89">
        <v>7.3</v>
      </c>
      <c r="H92" s="89">
        <v>11.7</v>
      </c>
      <c r="I92" s="89">
        <v>55.4</v>
      </c>
      <c r="J92" s="89">
        <v>358</v>
      </c>
      <c r="K92" s="90">
        <v>273</v>
      </c>
      <c r="L92" s="41"/>
    </row>
    <row r="93" spans="1:12" ht="15" x14ac:dyDescent="0.25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4"/>
      <c r="B95" s="17"/>
      <c r="C95" s="8"/>
      <c r="D95" s="18" t="s">
        <v>32</v>
      </c>
      <c r="E95" s="9"/>
      <c r="F95" s="19">
        <f>SUM(F87:F94)</f>
        <v>710</v>
      </c>
      <c r="G95" s="19">
        <f t="shared" ref="G95" si="34">SUM(G87:G94)</f>
        <v>17.100000000000001</v>
      </c>
      <c r="H95" s="19">
        <f t="shared" ref="H95" si="35">SUM(H87:H94)</f>
        <v>22.4</v>
      </c>
      <c r="I95" s="19">
        <f t="shared" ref="I95" si="36">SUM(I87:I94)</f>
        <v>113.69999999999999</v>
      </c>
      <c r="J95" s="19">
        <f t="shared" ref="J95:L95" si="37">SUM(J87:J94)</f>
        <v>745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24</v>
      </c>
      <c r="D96" s="7" t="s">
        <v>25</v>
      </c>
      <c r="E96" s="91" t="s">
        <v>69</v>
      </c>
      <c r="F96" s="92">
        <v>100</v>
      </c>
      <c r="G96" s="92">
        <v>2.1</v>
      </c>
      <c r="H96" s="92">
        <v>10.5</v>
      </c>
      <c r="I96" s="92">
        <v>49.8</v>
      </c>
      <c r="J96" s="92">
        <v>301</v>
      </c>
      <c r="K96" s="93">
        <v>4</v>
      </c>
      <c r="L96" s="41"/>
    </row>
    <row r="97" spans="1:12" ht="15" x14ac:dyDescent="0.25">
      <c r="A97" s="23"/>
      <c r="B97" s="15"/>
      <c r="C97" s="11"/>
      <c r="D97" s="7" t="s">
        <v>26</v>
      </c>
      <c r="E97" s="91" t="s">
        <v>70</v>
      </c>
      <c r="F97" s="92">
        <v>250</v>
      </c>
      <c r="G97" s="92">
        <v>2.6</v>
      </c>
      <c r="H97" s="92">
        <v>2.5</v>
      </c>
      <c r="I97" s="92">
        <v>19.3</v>
      </c>
      <c r="J97" s="92">
        <v>112</v>
      </c>
      <c r="K97" s="93">
        <v>61</v>
      </c>
      <c r="L97" s="41"/>
    </row>
    <row r="98" spans="1:12" ht="15" x14ac:dyDescent="0.25">
      <c r="A98" s="23"/>
      <c r="B98" s="15"/>
      <c r="C98" s="11"/>
      <c r="D98" s="7" t="s">
        <v>27</v>
      </c>
      <c r="E98" s="91" t="s">
        <v>64</v>
      </c>
      <c r="F98" s="92">
        <v>110</v>
      </c>
      <c r="G98" s="92">
        <v>17.3</v>
      </c>
      <c r="H98" s="92">
        <v>18.100000000000001</v>
      </c>
      <c r="I98" s="92">
        <v>3.2</v>
      </c>
      <c r="J98" s="92">
        <v>245</v>
      </c>
      <c r="K98" s="93">
        <v>95</v>
      </c>
      <c r="L98" s="41"/>
    </row>
    <row r="99" spans="1:12" ht="15" x14ac:dyDescent="0.25">
      <c r="A99" s="23"/>
      <c r="B99" s="15"/>
      <c r="C99" s="11"/>
      <c r="D99" s="7" t="s">
        <v>28</v>
      </c>
      <c r="E99" s="91" t="s">
        <v>71</v>
      </c>
      <c r="F99" s="92">
        <v>185</v>
      </c>
      <c r="G99" s="92">
        <v>5.4</v>
      </c>
      <c r="H99" s="92">
        <v>4.7</v>
      </c>
      <c r="I99" s="92">
        <v>37.200000000000003</v>
      </c>
      <c r="J99" s="92">
        <v>216</v>
      </c>
      <c r="K99" s="93">
        <v>174</v>
      </c>
      <c r="L99" s="41"/>
    </row>
    <row r="100" spans="1:12" ht="15" x14ac:dyDescent="0.25">
      <c r="A100" s="23"/>
      <c r="B100" s="15"/>
      <c r="C100" s="11"/>
      <c r="D100" s="7" t="s">
        <v>29</v>
      </c>
      <c r="E100" s="91" t="s">
        <v>40</v>
      </c>
      <c r="F100" s="92">
        <v>200</v>
      </c>
      <c r="G100" s="92">
        <v>0.1</v>
      </c>
      <c r="H100" s="92">
        <v>0</v>
      </c>
      <c r="I100" s="92">
        <v>9.1</v>
      </c>
      <c r="J100" s="92">
        <v>35</v>
      </c>
      <c r="K100" s="93">
        <v>283</v>
      </c>
      <c r="L100" s="41"/>
    </row>
    <row r="101" spans="1:12" ht="15" x14ac:dyDescent="0.25">
      <c r="A101" s="23"/>
      <c r="B101" s="15"/>
      <c r="C101" s="11"/>
      <c r="D101" s="7" t="s">
        <v>30</v>
      </c>
      <c r="E101" s="91" t="s">
        <v>41</v>
      </c>
      <c r="F101" s="92">
        <v>50</v>
      </c>
      <c r="G101" s="92">
        <v>3.6</v>
      </c>
      <c r="H101" s="92">
        <v>2.2999999999999998</v>
      </c>
      <c r="I101" s="92">
        <v>21.8</v>
      </c>
      <c r="J101" s="92">
        <v>136</v>
      </c>
      <c r="K101" s="93"/>
      <c r="L101" s="41"/>
    </row>
    <row r="102" spans="1:12" ht="15" x14ac:dyDescent="0.25">
      <c r="A102" s="23"/>
      <c r="B102" s="15"/>
      <c r="C102" s="11"/>
      <c r="D102" s="7" t="s">
        <v>31</v>
      </c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4"/>
      <c r="B105" s="17"/>
      <c r="C105" s="8"/>
      <c r="D105" s="18" t="s">
        <v>32</v>
      </c>
      <c r="E105" s="9"/>
      <c r="F105" s="19">
        <f>SUM(F96:F104)</f>
        <v>895</v>
      </c>
      <c r="G105" s="19">
        <f t="shared" ref="G105" si="38">SUM(G96:G104)</f>
        <v>31.1</v>
      </c>
      <c r="H105" s="19">
        <f t="shared" ref="H105" si="39">SUM(H96:H104)</f>
        <v>38.1</v>
      </c>
      <c r="I105" s="19">
        <f t="shared" ref="I105" si="40">SUM(I96:I104)</f>
        <v>140.4</v>
      </c>
      <c r="J105" s="19">
        <f t="shared" ref="J105:L105" si="41">SUM(J96:J104)</f>
        <v>1045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153" t="s">
        <v>4</v>
      </c>
      <c r="D106" s="154"/>
      <c r="E106" s="31"/>
      <c r="F106" s="32">
        <f>F95+F105</f>
        <v>1605</v>
      </c>
      <c r="G106" s="32">
        <f t="shared" ref="G106" si="42">G95+G105</f>
        <v>48.2</v>
      </c>
      <c r="H106" s="32">
        <f t="shared" ref="H106" si="43">H95+H105</f>
        <v>60.5</v>
      </c>
      <c r="I106" s="32">
        <f t="shared" ref="I106" si="44">I95+I105</f>
        <v>254.1</v>
      </c>
      <c r="J106" s="32">
        <f t="shared" ref="J106:L106" si="45">J95+J105</f>
        <v>1790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19</v>
      </c>
      <c r="D107" s="5" t="s">
        <v>20</v>
      </c>
      <c r="E107" s="94" t="s">
        <v>59</v>
      </c>
      <c r="F107" s="145">
        <v>257</v>
      </c>
      <c r="G107" s="145">
        <v>14.4</v>
      </c>
      <c r="H107" s="145">
        <v>9.4</v>
      </c>
      <c r="I107" s="145">
        <v>63</v>
      </c>
      <c r="J107" s="145">
        <v>401</v>
      </c>
      <c r="K107" s="95">
        <v>173</v>
      </c>
      <c r="L107" s="39"/>
    </row>
    <row r="108" spans="1:12" ht="15" x14ac:dyDescent="0.25">
      <c r="A108" s="23"/>
      <c r="B108" s="15"/>
      <c r="C108" s="11"/>
      <c r="D108" s="6" t="s">
        <v>20</v>
      </c>
      <c r="E108" s="96" t="s">
        <v>39</v>
      </c>
      <c r="F108" s="148">
        <v>100</v>
      </c>
      <c r="G108" s="148">
        <v>20.2</v>
      </c>
      <c r="H108" s="148">
        <v>18.100000000000001</v>
      </c>
      <c r="I108" s="148">
        <v>17.3</v>
      </c>
      <c r="J108" s="148">
        <v>316</v>
      </c>
      <c r="K108" s="98">
        <v>98</v>
      </c>
      <c r="L108" s="41"/>
    </row>
    <row r="109" spans="1:12" ht="15" x14ac:dyDescent="0.25">
      <c r="A109" s="23"/>
      <c r="B109" s="15"/>
      <c r="C109" s="11"/>
      <c r="D109" s="7" t="s">
        <v>21</v>
      </c>
      <c r="E109" s="96" t="s">
        <v>40</v>
      </c>
      <c r="F109" s="97">
        <v>200</v>
      </c>
      <c r="G109" s="97">
        <v>0.1</v>
      </c>
      <c r="H109" s="97">
        <v>0</v>
      </c>
      <c r="I109" s="97">
        <v>9.1</v>
      </c>
      <c r="J109" s="97">
        <v>35</v>
      </c>
      <c r="K109" s="98">
        <v>283</v>
      </c>
      <c r="L109" s="41"/>
    </row>
    <row r="110" spans="1:12" ht="15" x14ac:dyDescent="0.25">
      <c r="A110" s="23"/>
      <c r="B110" s="15"/>
      <c r="C110" s="11"/>
      <c r="D110" s="7" t="s">
        <v>22</v>
      </c>
      <c r="E110" s="96" t="s">
        <v>41</v>
      </c>
      <c r="F110" s="97">
        <v>50</v>
      </c>
      <c r="G110" s="97">
        <v>3.6</v>
      </c>
      <c r="H110" s="97">
        <v>2.2999999999999998</v>
      </c>
      <c r="I110" s="97">
        <v>21.8</v>
      </c>
      <c r="J110" s="97">
        <v>136</v>
      </c>
      <c r="K110" s="98"/>
      <c r="L110" s="41"/>
    </row>
    <row r="111" spans="1:12" ht="15" x14ac:dyDescent="0.25">
      <c r="A111" s="23"/>
      <c r="B111" s="15"/>
      <c r="C111" s="11"/>
      <c r="D111" s="7" t="s">
        <v>23</v>
      </c>
      <c r="E111" s="96"/>
      <c r="F111" s="97"/>
      <c r="G111" s="97"/>
      <c r="H111" s="97"/>
      <c r="I111" s="97"/>
      <c r="J111" s="97"/>
      <c r="K111" s="98"/>
      <c r="L111" s="41"/>
    </row>
    <row r="112" spans="1:12" ht="15" x14ac:dyDescent="0.25">
      <c r="A112" s="23"/>
      <c r="B112" s="15"/>
      <c r="C112" s="11"/>
      <c r="D112" s="6" t="s">
        <v>25</v>
      </c>
      <c r="E112" s="96" t="s">
        <v>72</v>
      </c>
      <c r="F112" s="97">
        <v>100</v>
      </c>
      <c r="G112" s="97">
        <v>8.3000000000000007</v>
      </c>
      <c r="H112" s="97">
        <v>5</v>
      </c>
      <c r="I112" s="97">
        <v>24.2</v>
      </c>
      <c r="J112" s="97">
        <v>178</v>
      </c>
      <c r="K112" s="98">
        <v>3</v>
      </c>
      <c r="L112" s="41"/>
    </row>
    <row r="113" spans="1:12" ht="15" x14ac:dyDescent="0.25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4"/>
      <c r="B115" s="17"/>
      <c r="C115" s="8"/>
      <c r="D115" s="18" t="s">
        <v>32</v>
      </c>
      <c r="E115" s="9"/>
      <c r="F115" s="19">
        <f>SUM(F107:F114)</f>
        <v>707</v>
      </c>
      <c r="G115" s="19">
        <f t="shared" ref="G115:J115" si="46">SUM(G107:G114)</f>
        <v>46.600000000000009</v>
      </c>
      <c r="H115" s="19">
        <f t="shared" si="46"/>
        <v>34.799999999999997</v>
      </c>
      <c r="I115" s="19">
        <f t="shared" si="46"/>
        <v>135.39999999999998</v>
      </c>
      <c r="J115" s="19">
        <f t="shared" si="46"/>
        <v>1066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24</v>
      </c>
      <c r="D116" s="7" t="s">
        <v>25</v>
      </c>
      <c r="E116" s="105" t="s">
        <v>73</v>
      </c>
      <c r="F116" s="106">
        <v>100</v>
      </c>
      <c r="G116" s="106">
        <v>2.4</v>
      </c>
      <c r="H116" s="106">
        <v>7.1</v>
      </c>
      <c r="I116" s="106">
        <v>8.6</v>
      </c>
      <c r="J116" s="106">
        <v>108</v>
      </c>
      <c r="K116" s="107">
        <v>7</v>
      </c>
      <c r="L116" s="41"/>
    </row>
    <row r="117" spans="1:12" ht="15" x14ac:dyDescent="0.25">
      <c r="A117" s="23"/>
      <c r="B117" s="15"/>
      <c r="C117" s="11"/>
      <c r="D117" s="7" t="s">
        <v>26</v>
      </c>
      <c r="E117" s="105" t="s">
        <v>74</v>
      </c>
      <c r="F117" s="106">
        <v>260</v>
      </c>
      <c r="G117" s="106">
        <v>2</v>
      </c>
      <c r="H117" s="151">
        <v>5.0999999999999996</v>
      </c>
      <c r="I117" s="106">
        <v>13.7</v>
      </c>
      <c r="J117" s="106">
        <v>108</v>
      </c>
      <c r="K117" s="107">
        <v>68</v>
      </c>
      <c r="L117" s="41"/>
    </row>
    <row r="118" spans="1:12" ht="15.75" thickBot="1" x14ac:dyDescent="0.3">
      <c r="A118" s="23"/>
      <c r="B118" s="15"/>
      <c r="C118" s="11"/>
      <c r="D118" s="7" t="s">
        <v>27</v>
      </c>
      <c r="E118" s="105" t="s">
        <v>75</v>
      </c>
      <c r="F118" s="106">
        <v>100</v>
      </c>
      <c r="G118" s="106">
        <v>20</v>
      </c>
      <c r="H118" s="106">
        <v>6.3</v>
      </c>
      <c r="I118" s="106">
        <v>0.6</v>
      </c>
      <c r="J118" s="106">
        <v>139</v>
      </c>
      <c r="K118" s="107">
        <v>79</v>
      </c>
      <c r="L118" s="41"/>
    </row>
    <row r="119" spans="1:12" ht="15" x14ac:dyDescent="0.25">
      <c r="A119" s="23"/>
      <c r="B119" s="15"/>
      <c r="C119" s="11"/>
      <c r="D119" s="7" t="s">
        <v>28</v>
      </c>
      <c r="E119" s="102" t="s">
        <v>51</v>
      </c>
      <c r="F119" s="103">
        <v>180</v>
      </c>
      <c r="G119" s="103">
        <v>3.7</v>
      </c>
      <c r="H119" s="103">
        <v>5.9</v>
      </c>
      <c r="I119" s="103">
        <v>24</v>
      </c>
      <c r="J119" s="103">
        <v>166</v>
      </c>
      <c r="K119" s="104">
        <v>138</v>
      </c>
      <c r="L119" s="41"/>
    </row>
    <row r="120" spans="1:12" ht="15" x14ac:dyDescent="0.25">
      <c r="A120" s="23"/>
      <c r="B120" s="15"/>
      <c r="C120" s="11"/>
      <c r="D120" s="7" t="s">
        <v>29</v>
      </c>
      <c r="E120" s="105" t="s">
        <v>40</v>
      </c>
      <c r="F120" s="106">
        <v>200</v>
      </c>
      <c r="G120" s="106">
        <v>0.1</v>
      </c>
      <c r="H120" s="106">
        <v>0</v>
      </c>
      <c r="I120" s="106">
        <v>9.1</v>
      </c>
      <c r="J120" s="106">
        <v>35</v>
      </c>
      <c r="K120" s="107">
        <v>283</v>
      </c>
      <c r="L120" s="41"/>
    </row>
    <row r="121" spans="1:12" ht="15" x14ac:dyDescent="0.25">
      <c r="A121" s="23"/>
      <c r="B121" s="15"/>
      <c r="C121" s="11"/>
      <c r="D121" s="7" t="s">
        <v>30</v>
      </c>
      <c r="E121" s="105" t="s">
        <v>41</v>
      </c>
      <c r="F121" s="106">
        <v>50</v>
      </c>
      <c r="G121" s="106">
        <v>3.6</v>
      </c>
      <c r="H121" s="106">
        <v>2.2999999999999998</v>
      </c>
      <c r="I121" s="106">
        <v>21.8</v>
      </c>
      <c r="J121" s="106">
        <v>136</v>
      </c>
      <c r="K121" s="107"/>
      <c r="L121" s="41"/>
    </row>
    <row r="122" spans="1:12" ht="15" x14ac:dyDescent="0.25">
      <c r="A122" s="23"/>
      <c r="B122" s="15"/>
      <c r="C122" s="11"/>
      <c r="D122" s="7" t="s">
        <v>31</v>
      </c>
      <c r="E122" s="99"/>
      <c r="F122" s="100"/>
      <c r="G122" s="100"/>
      <c r="H122" s="100"/>
      <c r="I122" s="100"/>
      <c r="J122" s="100"/>
      <c r="K122" s="101"/>
      <c r="L122" s="41"/>
    </row>
    <row r="123" spans="1:12" ht="15" x14ac:dyDescent="0.25">
      <c r="A123" s="23"/>
      <c r="B123" s="15"/>
      <c r="C123" s="11"/>
      <c r="D123" s="6" t="s">
        <v>25</v>
      </c>
      <c r="E123" s="105" t="s">
        <v>50</v>
      </c>
      <c r="F123" s="106">
        <v>100</v>
      </c>
      <c r="G123" s="106">
        <v>7.3</v>
      </c>
      <c r="H123" s="106">
        <v>11.7</v>
      </c>
      <c r="I123" s="106">
        <v>55.4</v>
      </c>
      <c r="J123" s="106">
        <v>358</v>
      </c>
      <c r="K123" s="107">
        <v>273</v>
      </c>
      <c r="L123" s="41"/>
    </row>
    <row r="124" spans="1:12" ht="15" x14ac:dyDescent="0.25">
      <c r="A124" s="23"/>
      <c r="B124" s="15"/>
      <c r="C124" s="11"/>
      <c r="D124" s="6"/>
      <c r="E124" s="105"/>
      <c r="F124" s="106"/>
      <c r="G124" s="106"/>
      <c r="H124" s="106"/>
      <c r="I124" s="106"/>
      <c r="J124" s="106"/>
      <c r="K124" s="107"/>
      <c r="L124" s="41"/>
    </row>
    <row r="125" spans="1:12" ht="15" x14ac:dyDescent="0.25">
      <c r="A125" s="24"/>
      <c r="B125" s="17"/>
      <c r="C125" s="8"/>
      <c r="D125" s="18" t="s">
        <v>32</v>
      </c>
      <c r="E125" s="9"/>
      <c r="F125" s="19">
        <f>SUM(F116:F124)</f>
        <v>990</v>
      </c>
      <c r="G125" s="19">
        <f t="shared" ref="G125:J125" si="48">SUM(G116:G124)</f>
        <v>39.1</v>
      </c>
      <c r="H125" s="19">
        <f t="shared" si="48"/>
        <v>38.4</v>
      </c>
      <c r="I125" s="19">
        <f t="shared" si="48"/>
        <v>133.19999999999999</v>
      </c>
      <c r="J125" s="19">
        <f t="shared" si="48"/>
        <v>1050</v>
      </c>
      <c r="K125" s="25"/>
      <c r="L125" s="19">
        <f t="shared" ref="L125" si="49">SUM(L116:L124)</f>
        <v>0</v>
      </c>
    </row>
    <row r="126" spans="1:12" ht="15.75" thickBot="1" x14ac:dyDescent="0.25">
      <c r="A126" s="29">
        <f>A107</f>
        <v>2</v>
      </c>
      <c r="B126" s="30">
        <f>B107</f>
        <v>1</v>
      </c>
      <c r="C126" s="153" t="s">
        <v>4</v>
      </c>
      <c r="D126" s="154"/>
      <c r="E126" s="31"/>
      <c r="F126" s="32">
        <f>F115+F125</f>
        <v>1697</v>
      </c>
      <c r="G126" s="32">
        <f t="shared" ref="G126" si="50">G115+G125</f>
        <v>85.700000000000017</v>
      </c>
      <c r="H126" s="32">
        <f t="shared" ref="H126" si="51">H115+H125</f>
        <v>73.199999999999989</v>
      </c>
      <c r="I126" s="32">
        <f t="shared" ref="I126" si="52">I115+I125</f>
        <v>268.59999999999997</v>
      </c>
      <c r="J126" s="32">
        <f t="shared" ref="J126:L126" si="53">J115+J125</f>
        <v>2116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19</v>
      </c>
      <c r="D127" s="5" t="s">
        <v>20</v>
      </c>
      <c r="E127" s="108" t="s">
        <v>76</v>
      </c>
      <c r="F127" s="109">
        <v>257</v>
      </c>
      <c r="G127" s="150">
        <v>7.5</v>
      </c>
      <c r="H127" s="109">
        <v>10</v>
      </c>
      <c r="I127" s="109">
        <v>37</v>
      </c>
      <c r="J127" s="109">
        <v>269</v>
      </c>
      <c r="K127" s="110">
        <v>196</v>
      </c>
      <c r="L127" s="39"/>
    </row>
    <row r="128" spans="1:12" ht="15" x14ac:dyDescent="0.25">
      <c r="A128" s="14"/>
      <c r="B128" s="15"/>
      <c r="C128" s="11"/>
      <c r="D128" s="6" t="s">
        <v>25</v>
      </c>
      <c r="E128" s="111" t="s">
        <v>50</v>
      </c>
      <c r="F128" s="112">
        <v>100</v>
      </c>
      <c r="G128" s="112">
        <v>7.3</v>
      </c>
      <c r="H128" s="112">
        <v>11.7</v>
      </c>
      <c r="I128" s="112">
        <v>55.4</v>
      </c>
      <c r="J128" s="112">
        <v>358</v>
      </c>
      <c r="K128" s="113">
        <v>273</v>
      </c>
      <c r="L128" s="41"/>
    </row>
    <row r="129" spans="1:12" ht="15" x14ac:dyDescent="0.25">
      <c r="A129" s="14"/>
      <c r="B129" s="15"/>
      <c r="C129" s="11"/>
      <c r="D129" s="7" t="s">
        <v>21</v>
      </c>
      <c r="E129" s="111" t="s">
        <v>40</v>
      </c>
      <c r="F129" s="112">
        <v>200</v>
      </c>
      <c r="G129" s="112">
        <v>0.1</v>
      </c>
      <c r="H129" s="112">
        <v>0</v>
      </c>
      <c r="I129" s="112">
        <v>9.1</v>
      </c>
      <c r="J129" s="112">
        <v>35</v>
      </c>
      <c r="K129" s="113">
        <v>283</v>
      </c>
      <c r="L129" s="41"/>
    </row>
    <row r="130" spans="1:12" ht="15" x14ac:dyDescent="0.25">
      <c r="A130" s="14"/>
      <c r="B130" s="15"/>
      <c r="C130" s="11"/>
      <c r="D130" s="7" t="s">
        <v>22</v>
      </c>
      <c r="E130" s="111" t="s">
        <v>41</v>
      </c>
      <c r="F130" s="112">
        <v>50</v>
      </c>
      <c r="G130" s="112">
        <v>3.6</v>
      </c>
      <c r="H130" s="112">
        <v>2.2999999999999998</v>
      </c>
      <c r="I130" s="112">
        <v>21.8</v>
      </c>
      <c r="J130" s="112">
        <v>136</v>
      </c>
      <c r="K130" s="113"/>
      <c r="L130" s="41"/>
    </row>
    <row r="131" spans="1:12" ht="15" x14ac:dyDescent="0.25">
      <c r="A131" s="14"/>
      <c r="B131" s="15"/>
      <c r="C131" s="11"/>
      <c r="D131" s="7" t="s">
        <v>23</v>
      </c>
      <c r="E131" s="111" t="s">
        <v>77</v>
      </c>
      <c r="F131" s="112">
        <v>100</v>
      </c>
      <c r="G131" s="112">
        <v>0.4</v>
      </c>
      <c r="H131" s="112">
        <v>0.3</v>
      </c>
      <c r="I131" s="112">
        <v>10.3</v>
      </c>
      <c r="J131" s="112">
        <v>47</v>
      </c>
      <c r="K131" s="113"/>
      <c r="L131" s="41"/>
    </row>
    <row r="132" spans="1:12" ht="15" x14ac:dyDescent="0.25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6"/>
      <c r="B135" s="17"/>
      <c r="C135" s="8"/>
      <c r="D135" s="18" t="s">
        <v>32</v>
      </c>
      <c r="E135" s="9"/>
      <c r="F135" s="19">
        <f>SUM(F127:F134)</f>
        <v>707</v>
      </c>
      <c r="G135" s="19">
        <f t="shared" ref="G135:J135" si="54">SUM(G127:G134)</f>
        <v>18.899999999999999</v>
      </c>
      <c r="H135" s="19">
        <f t="shared" si="54"/>
        <v>24.3</v>
      </c>
      <c r="I135" s="19">
        <f t="shared" si="54"/>
        <v>133.6</v>
      </c>
      <c r="J135" s="19">
        <f t="shared" si="54"/>
        <v>845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24</v>
      </c>
      <c r="D136" s="7" t="s">
        <v>25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26</v>
      </c>
      <c r="E137" s="117" t="s">
        <v>78</v>
      </c>
      <c r="F137" s="118">
        <v>260</v>
      </c>
      <c r="G137" s="118">
        <v>1.7</v>
      </c>
      <c r="H137" s="118">
        <v>5.6</v>
      </c>
      <c r="I137" s="118">
        <v>8.4</v>
      </c>
      <c r="J137" s="118">
        <v>91</v>
      </c>
      <c r="K137" s="119">
        <v>53</v>
      </c>
      <c r="L137" s="41"/>
    </row>
    <row r="138" spans="1:12" ht="15.75" thickBot="1" x14ac:dyDescent="0.3">
      <c r="A138" s="14"/>
      <c r="B138" s="15"/>
      <c r="C138" s="11"/>
      <c r="D138" s="7" t="s">
        <v>27</v>
      </c>
      <c r="E138" s="117" t="s">
        <v>64</v>
      </c>
      <c r="F138" s="118">
        <v>110</v>
      </c>
      <c r="G138" s="118">
        <v>17.3</v>
      </c>
      <c r="H138" s="118">
        <v>18.100000000000001</v>
      </c>
      <c r="I138" s="118">
        <v>3.2</v>
      </c>
      <c r="J138" s="118">
        <v>245</v>
      </c>
      <c r="K138" s="119">
        <v>95</v>
      </c>
      <c r="L138" s="41"/>
    </row>
    <row r="139" spans="1:12" ht="15" x14ac:dyDescent="0.25">
      <c r="A139" s="14"/>
      <c r="B139" s="15"/>
      <c r="C139" s="11"/>
      <c r="D139" s="7" t="s">
        <v>28</v>
      </c>
      <c r="E139" s="114" t="s">
        <v>38</v>
      </c>
      <c r="F139" s="115">
        <v>185</v>
      </c>
      <c r="G139" s="150">
        <v>6.6</v>
      </c>
      <c r="H139" s="115">
        <v>4.7</v>
      </c>
      <c r="I139" s="115">
        <v>39.4</v>
      </c>
      <c r="J139" s="115">
        <v>230</v>
      </c>
      <c r="K139" s="116">
        <v>212</v>
      </c>
      <c r="L139" s="41"/>
    </row>
    <row r="140" spans="1:12" ht="15" x14ac:dyDescent="0.25">
      <c r="A140" s="14"/>
      <c r="B140" s="15"/>
      <c r="C140" s="11"/>
      <c r="D140" s="7" t="s">
        <v>29</v>
      </c>
      <c r="E140" s="117" t="s">
        <v>40</v>
      </c>
      <c r="F140" s="118">
        <v>200</v>
      </c>
      <c r="G140" s="118">
        <v>0.1</v>
      </c>
      <c r="H140" s="118">
        <v>0</v>
      </c>
      <c r="I140" s="118">
        <v>9.1</v>
      </c>
      <c r="J140" s="118">
        <v>35</v>
      </c>
      <c r="K140" s="119">
        <v>283</v>
      </c>
      <c r="L140" s="41"/>
    </row>
    <row r="141" spans="1:12" ht="15" x14ac:dyDescent="0.25">
      <c r="A141" s="14"/>
      <c r="B141" s="15"/>
      <c r="C141" s="11"/>
      <c r="D141" s="7" t="s">
        <v>30</v>
      </c>
      <c r="E141" s="117" t="s">
        <v>41</v>
      </c>
      <c r="F141" s="118">
        <v>50</v>
      </c>
      <c r="G141" s="118">
        <v>3.6</v>
      </c>
      <c r="H141" s="118">
        <v>2.2999999999999998</v>
      </c>
      <c r="I141" s="118">
        <v>21.8</v>
      </c>
      <c r="J141" s="118">
        <v>136</v>
      </c>
      <c r="K141" s="119"/>
      <c r="L141" s="41"/>
    </row>
    <row r="142" spans="1:12" ht="15" x14ac:dyDescent="0.25">
      <c r="A142" s="14"/>
      <c r="B142" s="15"/>
      <c r="C142" s="11"/>
      <c r="D142" s="7" t="s">
        <v>31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16"/>
      <c r="B145" s="17"/>
      <c r="C145" s="8"/>
      <c r="D145" s="18" t="s">
        <v>32</v>
      </c>
      <c r="E145" s="9"/>
      <c r="F145" s="19">
        <f>SUM(F136:F144)</f>
        <v>805</v>
      </c>
      <c r="G145" s="19">
        <f t="shared" ref="G145:J145" si="56">SUM(G136:G144)</f>
        <v>29.300000000000004</v>
      </c>
      <c r="H145" s="19">
        <f t="shared" si="56"/>
        <v>30.700000000000003</v>
      </c>
      <c r="I145" s="19">
        <f t="shared" si="56"/>
        <v>81.900000000000006</v>
      </c>
      <c r="J145" s="19">
        <f t="shared" si="56"/>
        <v>737</v>
      </c>
      <c r="K145" s="25"/>
      <c r="L145" s="19">
        <f t="shared" ref="L145" si="57">SUM(L136:L144)</f>
        <v>0</v>
      </c>
    </row>
    <row r="146" spans="1:12" ht="15.75" thickBot="1" x14ac:dyDescent="0.25">
      <c r="A146" s="33">
        <f>A127</f>
        <v>2</v>
      </c>
      <c r="B146" s="33">
        <f>B127</f>
        <v>2</v>
      </c>
      <c r="C146" s="153" t="s">
        <v>4</v>
      </c>
      <c r="D146" s="154"/>
      <c r="E146" s="31"/>
      <c r="F146" s="32">
        <f>F135+F145</f>
        <v>1512</v>
      </c>
      <c r="G146" s="32">
        <f t="shared" ref="G146" si="58">G135+G145</f>
        <v>48.2</v>
      </c>
      <c r="H146" s="32">
        <f t="shared" ref="H146" si="59">H135+H145</f>
        <v>55</v>
      </c>
      <c r="I146" s="32">
        <f t="shared" ref="I146" si="60">I135+I145</f>
        <v>215.5</v>
      </c>
      <c r="J146" s="32">
        <f t="shared" ref="J146:L146" si="61">J135+J145</f>
        <v>1582</v>
      </c>
      <c r="K146" s="32"/>
      <c r="L146" s="32">
        <f t="shared" si="61"/>
        <v>0</v>
      </c>
    </row>
    <row r="147" spans="1:12" ht="15.75" thickBot="1" x14ac:dyDescent="0.3">
      <c r="A147" s="20">
        <v>2</v>
      </c>
      <c r="B147" s="21">
        <v>3</v>
      </c>
      <c r="C147" s="22" t="s">
        <v>19</v>
      </c>
      <c r="D147" s="5" t="s">
        <v>20</v>
      </c>
      <c r="E147" s="123" t="s">
        <v>39</v>
      </c>
      <c r="F147" s="124">
        <v>100</v>
      </c>
      <c r="G147" s="124">
        <v>20.2</v>
      </c>
      <c r="H147" s="124">
        <v>18.100000000000001</v>
      </c>
      <c r="I147" s="124">
        <v>17.3</v>
      </c>
      <c r="J147" s="124">
        <v>316</v>
      </c>
      <c r="K147" s="125">
        <v>98</v>
      </c>
      <c r="L147" s="39"/>
    </row>
    <row r="148" spans="1:12" ht="15" x14ac:dyDescent="0.25">
      <c r="A148" s="23"/>
      <c r="B148" s="15"/>
      <c r="C148" s="11"/>
      <c r="D148" s="6" t="s">
        <v>20</v>
      </c>
      <c r="E148" s="120" t="s">
        <v>51</v>
      </c>
      <c r="F148" s="121">
        <v>180</v>
      </c>
      <c r="G148" s="121">
        <v>3.7</v>
      </c>
      <c r="H148" s="121">
        <v>5.9</v>
      </c>
      <c r="I148" s="121">
        <v>24</v>
      </c>
      <c r="J148" s="121">
        <v>166</v>
      </c>
      <c r="K148" s="122">
        <v>138</v>
      </c>
      <c r="L148" s="41"/>
    </row>
    <row r="149" spans="1:12" ht="15" x14ac:dyDescent="0.25">
      <c r="A149" s="23"/>
      <c r="B149" s="15"/>
      <c r="C149" s="11"/>
      <c r="D149" s="7" t="s">
        <v>21</v>
      </c>
      <c r="E149" s="123" t="s">
        <v>67</v>
      </c>
      <c r="F149" s="124">
        <v>200</v>
      </c>
      <c r="G149" s="124">
        <v>3.3</v>
      </c>
      <c r="H149" s="124">
        <v>3.1</v>
      </c>
      <c r="I149" s="124">
        <v>13.6</v>
      </c>
      <c r="J149" s="124">
        <v>94</v>
      </c>
      <c r="K149" s="125">
        <v>289</v>
      </c>
      <c r="L149" s="41"/>
    </row>
    <row r="150" spans="1:12" ht="15.75" customHeight="1" x14ac:dyDescent="0.25">
      <c r="A150" s="23"/>
      <c r="B150" s="15"/>
      <c r="C150" s="11"/>
      <c r="D150" s="7" t="s">
        <v>22</v>
      </c>
      <c r="E150" s="123" t="s">
        <v>41</v>
      </c>
      <c r="F150" s="124">
        <v>50</v>
      </c>
      <c r="G150" s="124">
        <v>3.6</v>
      </c>
      <c r="H150" s="124">
        <v>2.2999999999999998</v>
      </c>
      <c r="I150" s="124">
        <v>21.8</v>
      </c>
      <c r="J150" s="124">
        <v>136</v>
      </c>
      <c r="K150" s="125"/>
      <c r="L150" s="41"/>
    </row>
    <row r="151" spans="1:12" ht="15" x14ac:dyDescent="0.25">
      <c r="A151" s="23"/>
      <c r="B151" s="15"/>
      <c r="C151" s="11"/>
      <c r="D151" s="7" t="s">
        <v>23</v>
      </c>
      <c r="E151" s="123"/>
      <c r="F151" s="124"/>
      <c r="G151" s="124"/>
      <c r="H151" s="124"/>
      <c r="I151" s="124"/>
      <c r="J151" s="124"/>
      <c r="K151" s="125"/>
      <c r="L151" s="41"/>
    </row>
    <row r="152" spans="1:12" ht="15" x14ac:dyDescent="0.25">
      <c r="A152" s="23"/>
      <c r="B152" s="15"/>
      <c r="C152" s="11"/>
      <c r="D152" s="6" t="s">
        <v>25</v>
      </c>
      <c r="E152" s="123" t="s">
        <v>79</v>
      </c>
      <c r="F152" s="124">
        <v>100</v>
      </c>
      <c r="G152" s="124">
        <v>8.3000000000000007</v>
      </c>
      <c r="H152" s="124">
        <v>11.8</v>
      </c>
      <c r="I152" s="124">
        <v>24.2</v>
      </c>
      <c r="J152" s="124">
        <v>240</v>
      </c>
      <c r="K152" s="125">
        <v>2</v>
      </c>
      <c r="L152" s="41"/>
    </row>
    <row r="153" spans="1:12" ht="15" x14ac:dyDescent="0.25">
      <c r="A153" s="23"/>
      <c r="B153" s="15"/>
      <c r="C153" s="11"/>
      <c r="D153" s="6"/>
      <c r="E153" s="123"/>
      <c r="F153" s="124"/>
      <c r="G153" s="124"/>
      <c r="H153" s="124"/>
      <c r="I153" s="124"/>
      <c r="J153" s="124"/>
      <c r="K153" s="125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SUM(F147:F154)</f>
        <v>630</v>
      </c>
      <c r="G155" s="19">
        <f t="shared" ref="G155:J155" si="62">SUM(G147:G154)</f>
        <v>39.1</v>
      </c>
      <c r="H155" s="19">
        <f t="shared" si="62"/>
        <v>41.2</v>
      </c>
      <c r="I155" s="19">
        <f t="shared" si="62"/>
        <v>100.9</v>
      </c>
      <c r="J155" s="19">
        <f t="shared" si="62"/>
        <v>952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24</v>
      </c>
      <c r="D156" s="7" t="s">
        <v>25</v>
      </c>
      <c r="E156" s="129" t="s">
        <v>80</v>
      </c>
      <c r="F156" s="130">
        <v>100</v>
      </c>
      <c r="G156" s="130">
        <v>1.5</v>
      </c>
      <c r="H156" s="130">
        <v>5.0999999999999996</v>
      </c>
      <c r="I156" s="130">
        <v>7.3</v>
      </c>
      <c r="J156" s="130">
        <v>80</v>
      </c>
      <c r="K156" s="131">
        <v>34</v>
      </c>
      <c r="L156" s="41"/>
    </row>
    <row r="157" spans="1:12" ht="15" x14ac:dyDescent="0.25">
      <c r="A157" s="23"/>
      <c r="B157" s="15"/>
      <c r="C157" s="11"/>
      <c r="D157" s="7" t="s">
        <v>26</v>
      </c>
      <c r="E157" s="129" t="s">
        <v>70</v>
      </c>
      <c r="F157" s="130">
        <v>250</v>
      </c>
      <c r="G157" s="130">
        <v>2.6</v>
      </c>
      <c r="H157" s="130">
        <v>2.5</v>
      </c>
      <c r="I157" s="130">
        <v>19.3</v>
      </c>
      <c r="J157" s="130">
        <v>112</v>
      </c>
      <c r="K157" s="131">
        <v>61</v>
      </c>
      <c r="L157" s="41"/>
    </row>
    <row r="158" spans="1:12" ht="15.75" thickBot="1" x14ac:dyDescent="0.3">
      <c r="A158" s="23"/>
      <c r="B158" s="15"/>
      <c r="C158" s="11"/>
      <c r="D158" s="7" t="s">
        <v>27</v>
      </c>
      <c r="E158" s="129" t="s">
        <v>64</v>
      </c>
      <c r="F158" s="130">
        <v>110</v>
      </c>
      <c r="G158" s="130">
        <v>17.3</v>
      </c>
      <c r="H158" s="130">
        <v>18.100000000000001</v>
      </c>
      <c r="I158" s="130">
        <v>3.2</v>
      </c>
      <c r="J158" s="130">
        <v>245</v>
      </c>
      <c r="K158" s="131">
        <v>95</v>
      </c>
      <c r="L158" s="41"/>
    </row>
    <row r="159" spans="1:12" ht="15" x14ac:dyDescent="0.25">
      <c r="A159" s="23"/>
      <c r="B159" s="15"/>
      <c r="C159" s="11"/>
      <c r="D159" s="7" t="s">
        <v>28</v>
      </c>
      <c r="E159" s="126" t="s">
        <v>59</v>
      </c>
      <c r="F159" s="127">
        <v>185</v>
      </c>
      <c r="G159" s="127">
        <v>10.4</v>
      </c>
      <c r="H159" s="127">
        <v>6.8</v>
      </c>
      <c r="I159" s="127">
        <v>45.4</v>
      </c>
      <c r="J159" s="127">
        <v>288</v>
      </c>
      <c r="K159" s="128">
        <v>173</v>
      </c>
      <c r="L159" s="41"/>
    </row>
    <row r="160" spans="1:12" ht="15" x14ac:dyDescent="0.25">
      <c r="A160" s="23"/>
      <c r="B160" s="15"/>
      <c r="C160" s="11"/>
      <c r="D160" s="7" t="s">
        <v>29</v>
      </c>
      <c r="E160" s="129" t="s">
        <v>40</v>
      </c>
      <c r="F160" s="130">
        <v>200</v>
      </c>
      <c r="G160" s="130">
        <v>0.1</v>
      </c>
      <c r="H160" s="130">
        <v>0</v>
      </c>
      <c r="I160" s="130">
        <v>9.1</v>
      </c>
      <c r="J160" s="130">
        <v>35</v>
      </c>
      <c r="K160" s="131">
        <v>283</v>
      </c>
      <c r="L160" s="41"/>
    </row>
    <row r="161" spans="1:12" ht="15" x14ac:dyDescent="0.25">
      <c r="A161" s="23"/>
      <c r="B161" s="15"/>
      <c r="C161" s="11"/>
      <c r="D161" s="7" t="s">
        <v>30</v>
      </c>
      <c r="E161" s="129" t="s">
        <v>41</v>
      </c>
      <c r="F161" s="130">
        <v>50</v>
      </c>
      <c r="G161" s="130">
        <v>3.6</v>
      </c>
      <c r="H161" s="130">
        <v>2.2999999999999998</v>
      </c>
      <c r="I161" s="130">
        <v>21.8</v>
      </c>
      <c r="J161" s="130">
        <v>136</v>
      </c>
      <c r="K161" s="131"/>
      <c r="L161" s="41"/>
    </row>
    <row r="162" spans="1:12" ht="15" x14ac:dyDescent="0.25">
      <c r="A162" s="23"/>
      <c r="B162" s="15"/>
      <c r="C162" s="11"/>
      <c r="D162" s="7" t="s">
        <v>31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SUM(F156:F164)</f>
        <v>895</v>
      </c>
      <c r="G165" s="19">
        <f t="shared" ref="G165:J165" si="64">SUM(G156:G164)</f>
        <v>35.5</v>
      </c>
      <c r="H165" s="19">
        <f t="shared" si="64"/>
        <v>34.799999999999997</v>
      </c>
      <c r="I165" s="19">
        <f t="shared" si="64"/>
        <v>106.1</v>
      </c>
      <c r="J165" s="19">
        <f t="shared" si="64"/>
        <v>896</v>
      </c>
      <c r="K165" s="25"/>
      <c r="L165" s="19">
        <f t="shared" ref="L165" si="65">SUM(L156:L164)</f>
        <v>0</v>
      </c>
    </row>
    <row r="166" spans="1:12" ht="15.75" thickBot="1" x14ac:dyDescent="0.25">
      <c r="A166" s="29">
        <f>A147</f>
        <v>2</v>
      </c>
      <c r="B166" s="30">
        <f>B147</f>
        <v>3</v>
      </c>
      <c r="C166" s="153" t="s">
        <v>4</v>
      </c>
      <c r="D166" s="154"/>
      <c r="E166" s="31"/>
      <c r="F166" s="32">
        <f>F155+F165</f>
        <v>1525</v>
      </c>
      <c r="G166" s="32">
        <f t="shared" ref="G166" si="66">G155+G165</f>
        <v>74.599999999999994</v>
      </c>
      <c r="H166" s="32">
        <f t="shared" ref="H166" si="67">H155+H165</f>
        <v>76</v>
      </c>
      <c r="I166" s="32">
        <f t="shared" ref="I166" si="68">I155+I165</f>
        <v>207</v>
      </c>
      <c r="J166" s="32">
        <f t="shared" ref="J166:L166" si="69">J155+J165</f>
        <v>1848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19</v>
      </c>
      <c r="D167" s="5" t="s">
        <v>20</v>
      </c>
      <c r="E167" s="132" t="s">
        <v>49</v>
      </c>
      <c r="F167" s="133">
        <v>180</v>
      </c>
      <c r="G167" s="133">
        <v>17.100000000000001</v>
      </c>
      <c r="H167" s="133">
        <v>21.4</v>
      </c>
      <c r="I167" s="133">
        <v>28.3</v>
      </c>
      <c r="J167" s="133">
        <v>377</v>
      </c>
      <c r="K167" s="134">
        <v>131</v>
      </c>
      <c r="L167" s="39"/>
    </row>
    <row r="168" spans="1:12" ht="15" x14ac:dyDescent="0.25">
      <c r="A168" s="23"/>
      <c r="B168" s="15"/>
      <c r="C168" s="11"/>
      <c r="D168" s="6" t="s">
        <v>29</v>
      </c>
      <c r="E168" s="132" t="s">
        <v>54</v>
      </c>
      <c r="F168" s="133">
        <v>200</v>
      </c>
      <c r="G168" s="133">
        <v>0.5</v>
      </c>
      <c r="H168" s="133">
        <v>0.1</v>
      </c>
      <c r="I168" s="133">
        <v>31.2</v>
      </c>
      <c r="J168" s="133">
        <v>121</v>
      </c>
      <c r="K168" s="134">
        <v>294</v>
      </c>
      <c r="L168" s="41"/>
    </row>
    <row r="169" spans="1:12" ht="15" x14ac:dyDescent="0.25">
      <c r="A169" s="23"/>
      <c r="B169" s="15"/>
      <c r="C169" s="11"/>
      <c r="D169" s="7" t="s">
        <v>21</v>
      </c>
      <c r="E169" s="132"/>
      <c r="F169" s="133"/>
      <c r="G169" s="133"/>
      <c r="H169" s="133"/>
      <c r="I169" s="133"/>
      <c r="J169" s="133"/>
      <c r="K169" s="134"/>
      <c r="L169" s="41"/>
    </row>
    <row r="170" spans="1:12" ht="15" x14ac:dyDescent="0.25">
      <c r="A170" s="23"/>
      <c r="B170" s="15"/>
      <c r="C170" s="11"/>
      <c r="D170" s="7" t="s">
        <v>22</v>
      </c>
      <c r="E170" s="132" t="s">
        <v>41</v>
      </c>
      <c r="F170" s="133">
        <v>50</v>
      </c>
      <c r="G170" s="133">
        <v>3.6</v>
      </c>
      <c r="H170" s="133">
        <v>2.2999999999999998</v>
      </c>
      <c r="I170" s="133">
        <v>21.8</v>
      </c>
      <c r="J170" s="133">
        <v>136</v>
      </c>
      <c r="K170" s="134"/>
      <c r="L170" s="41"/>
    </row>
    <row r="171" spans="1:12" ht="15" x14ac:dyDescent="0.25">
      <c r="A171" s="23"/>
      <c r="B171" s="15"/>
      <c r="C171" s="11"/>
      <c r="D171" s="7" t="s">
        <v>23</v>
      </c>
      <c r="E171" s="132" t="s">
        <v>42</v>
      </c>
      <c r="F171" s="133">
        <v>100</v>
      </c>
      <c r="G171" s="133">
        <v>0.4</v>
      </c>
      <c r="H171" s="133">
        <v>0.4</v>
      </c>
      <c r="I171" s="133">
        <v>9.8000000000000007</v>
      </c>
      <c r="J171" s="133">
        <v>47</v>
      </c>
      <c r="K171" s="134"/>
      <c r="L171" s="41"/>
    </row>
    <row r="172" spans="1:12" ht="15" x14ac:dyDescent="0.25">
      <c r="A172" s="23"/>
      <c r="B172" s="15"/>
      <c r="C172" s="11"/>
      <c r="D172" s="6" t="s">
        <v>25</v>
      </c>
      <c r="E172" s="132" t="s">
        <v>62</v>
      </c>
      <c r="F172" s="133">
        <v>80</v>
      </c>
      <c r="G172" s="133">
        <v>1.7</v>
      </c>
      <c r="H172" s="133">
        <v>3.6</v>
      </c>
      <c r="I172" s="133">
        <v>8.1999999999999993</v>
      </c>
      <c r="J172" s="133">
        <v>72</v>
      </c>
      <c r="K172" s="134">
        <v>6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SUM(F167:F174)</f>
        <v>610</v>
      </c>
      <c r="G175" s="19">
        <f t="shared" ref="G175:J175" si="70">SUM(G167:G174)</f>
        <v>23.3</v>
      </c>
      <c r="H175" s="19">
        <f t="shared" si="70"/>
        <v>27.8</v>
      </c>
      <c r="I175" s="19">
        <f t="shared" si="70"/>
        <v>99.3</v>
      </c>
      <c r="J175" s="19">
        <f t="shared" si="70"/>
        <v>753</v>
      </c>
      <c r="K175" s="25"/>
      <c r="L175" s="19">
        <f t="shared" ref="L175" si="71">SUM(L167:L174)</f>
        <v>0</v>
      </c>
    </row>
    <row r="176" spans="1:12" ht="15.75" thickBot="1" x14ac:dyDescent="0.3">
      <c r="A176" s="26">
        <f>A167</f>
        <v>2</v>
      </c>
      <c r="B176" s="13">
        <f>B167</f>
        <v>4</v>
      </c>
      <c r="C176" s="10" t="s">
        <v>24</v>
      </c>
      <c r="D176" s="7" t="s">
        <v>25</v>
      </c>
      <c r="E176" s="138" t="s">
        <v>61</v>
      </c>
      <c r="F176" s="139">
        <v>60</v>
      </c>
      <c r="G176" s="139">
        <v>2.4</v>
      </c>
      <c r="H176" s="139">
        <v>8.6</v>
      </c>
      <c r="I176" s="139">
        <v>14.6</v>
      </c>
      <c r="J176" s="139">
        <v>146</v>
      </c>
      <c r="K176" s="140">
        <v>1</v>
      </c>
      <c r="L176" s="41"/>
    </row>
    <row r="177" spans="1:12" ht="15" x14ac:dyDescent="0.25">
      <c r="A177" s="23"/>
      <c r="B177" s="15"/>
      <c r="C177" s="11"/>
      <c r="D177" s="7" t="s">
        <v>26</v>
      </c>
      <c r="E177" s="135" t="s">
        <v>66</v>
      </c>
      <c r="F177" s="136">
        <v>260</v>
      </c>
      <c r="G177" s="136">
        <v>2.1</v>
      </c>
      <c r="H177" s="136">
        <v>5.0999999999999996</v>
      </c>
      <c r="I177" s="136">
        <v>15.4</v>
      </c>
      <c r="J177" s="136">
        <v>119</v>
      </c>
      <c r="K177" s="137">
        <v>54</v>
      </c>
      <c r="L177" s="41"/>
    </row>
    <row r="178" spans="1:12" ht="15" x14ac:dyDescent="0.25">
      <c r="A178" s="23"/>
      <c r="B178" s="15"/>
      <c r="C178" s="11"/>
      <c r="D178" s="7" t="s">
        <v>27</v>
      </c>
      <c r="E178" s="138" t="s">
        <v>52</v>
      </c>
      <c r="F178" s="139">
        <v>120</v>
      </c>
      <c r="G178" s="139">
        <v>20.6</v>
      </c>
      <c r="H178" s="139">
        <v>14.6</v>
      </c>
      <c r="I178" s="139">
        <v>2.5</v>
      </c>
      <c r="J178" s="139">
        <v>224</v>
      </c>
      <c r="K178" s="140">
        <v>123</v>
      </c>
      <c r="L178" s="41"/>
    </row>
    <row r="179" spans="1:12" ht="15" x14ac:dyDescent="0.25">
      <c r="A179" s="23"/>
      <c r="B179" s="15"/>
      <c r="C179" s="11"/>
      <c r="D179" s="7" t="s">
        <v>28</v>
      </c>
      <c r="E179" s="138" t="s">
        <v>57</v>
      </c>
      <c r="F179" s="139">
        <v>185</v>
      </c>
      <c r="G179" s="139">
        <v>17.7</v>
      </c>
      <c r="H179" s="139">
        <v>5.8</v>
      </c>
      <c r="I179" s="139">
        <v>41.6</v>
      </c>
      <c r="J179" s="139">
        <v>292</v>
      </c>
      <c r="K179" s="140">
        <v>168</v>
      </c>
      <c r="L179" s="41"/>
    </row>
    <row r="180" spans="1:12" ht="15" x14ac:dyDescent="0.25">
      <c r="A180" s="23"/>
      <c r="B180" s="15"/>
      <c r="C180" s="11"/>
      <c r="D180" s="7" t="s">
        <v>29</v>
      </c>
      <c r="E180" s="138" t="s">
        <v>54</v>
      </c>
      <c r="F180" s="139">
        <v>200</v>
      </c>
      <c r="G180" s="139">
        <v>0.5</v>
      </c>
      <c r="H180" s="139">
        <v>0.1</v>
      </c>
      <c r="I180" s="139">
        <v>31.2</v>
      </c>
      <c r="J180" s="139">
        <v>121</v>
      </c>
      <c r="K180" s="140">
        <v>294</v>
      </c>
      <c r="L180" s="41"/>
    </row>
    <row r="181" spans="1:12" ht="15" x14ac:dyDescent="0.25">
      <c r="A181" s="23"/>
      <c r="B181" s="15"/>
      <c r="C181" s="11"/>
      <c r="D181" s="7" t="s">
        <v>30</v>
      </c>
      <c r="E181" s="138" t="s">
        <v>41</v>
      </c>
      <c r="F181" s="139">
        <v>50</v>
      </c>
      <c r="G181" s="139">
        <v>3.6</v>
      </c>
      <c r="H181" s="139">
        <v>2.2999999999999998</v>
      </c>
      <c r="I181" s="139">
        <v>21.8</v>
      </c>
      <c r="J181" s="139">
        <v>136</v>
      </c>
      <c r="K181" s="140"/>
      <c r="L181" s="41"/>
    </row>
    <row r="182" spans="1:12" ht="15" x14ac:dyDescent="0.25">
      <c r="A182" s="23"/>
      <c r="B182" s="15"/>
      <c r="C182" s="11"/>
      <c r="D182" s="7" t="s">
        <v>31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4"/>
      <c r="B185" s="17"/>
      <c r="C185" s="8"/>
      <c r="D185" s="18" t="s">
        <v>32</v>
      </c>
      <c r="E185" s="9"/>
      <c r="F185" s="19">
        <f>SUM(F176:F184)</f>
        <v>875</v>
      </c>
      <c r="G185" s="19">
        <f t="shared" ref="G185:J185" si="72">SUM(G176:G184)</f>
        <v>46.9</v>
      </c>
      <c r="H185" s="19">
        <f t="shared" si="72"/>
        <v>36.499999999999993</v>
      </c>
      <c r="I185" s="19">
        <f t="shared" si="72"/>
        <v>127.1</v>
      </c>
      <c r="J185" s="19">
        <f t="shared" si="72"/>
        <v>1038</v>
      </c>
      <c r="K185" s="25"/>
      <c r="L185" s="19">
        <f t="shared" ref="L185" si="73">SUM(L176:L184)</f>
        <v>0</v>
      </c>
    </row>
    <row r="186" spans="1:12" ht="15.75" thickBot="1" x14ac:dyDescent="0.25">
      <c r="A186" s="29">
        <f>A167</f>
        <v>2</v>
      </c>
      <c r="B186" s="30">
        <f>B167</f>
        <v>4</v>
      </c>
      <c r="C186" s="153" t="s">
        <v>4</v>
      </c>
      <c r="D186" s="154"/>
      <c r="E186" s="31"/>
      <c r="F186" s="32">
        <f>F175+F185</f>
        <v>1485</v>
      </c>
      <c r="G186" s="32">
        <f t="shared" ref="G186" si="74">G175+G185</f>
        <v>70.2</v>
      </c>
      <c r="H186" s="32">
        <f t="shared" ref="H186" si="75">H175+H185</f>
        <v>64.3</v>
      </c>
      <c r="I186" s="32">
        <f t="shared" ref="I186" si="76">I175+I185</f>
        <v>226.39999999999998</v>
      </c>
      <c r="J186" s="32">
        <f t="shared" ref="J186:L186" si="77">J175+J185</f>
        <v>1791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19</v>
      </c>
      <c r="D187" s="5" t="s">
        <v>20</v>
      </c>
      <c r="E187" s="141" t="s">
        <v>43</v>
      </c>
      <c r="F187" s="142">
        <v>260</v>
      </c>
      <c r="G187" s="142">
        <v>1.7</v>
      </c>
      <c r="H187" s="142">
        <v>5</v>
      </c>
      <c r="I187" s="142">
        <v>11.6</v>
      </c>
      <c r="J187" s="142">
        <v>97</v>
      </c>
      <c r="K187" s="143">
        <v>56</v>
      </c>
      <c r="L187" s="39"/>
    </row>
    <row r="188" spans="1:12" ht="15" x14ac:dyDescent="0.25">
      <c r="A188" s="23"/>
      <c r="B188" s="15"/>
      <c r="C188" s="11"/>
      <c r="D188" s="6" t="s">
        <v>25</v>
      </c>
      <c r="E188" s="141" t="s">
        <v>50</v>
      </c>
      <c r="F188" s="142">
        <v>100</v>
      </c>
      <c r="G188" s="142">
        <v>7.3</v>
      </c>
      <c r="H188" s="142">
        <v>11.7</v>
      </c>
      <c r="I188" s="142">
        <v>55.4</v>
      </c>
      <c r="J188" s="142">
        <v>358</v>
      </c>
      <c r="K188" s="143">
        <v>273</v>
      </c>
      <c r="L188" s="41"/>
    </row>
    <row r="189" spans="1:12" ht="15" x14ac:dyDescent="0.25">
      <c r="A189" s="23"/>
      <c r="B189" s="15"/>
      <c r="C189" s="11"/>
      <c r="D189" s="7" t="s">
        <v>21</v>
      </c>
      <c r="E189" s="141" t="s">
        <v>40</v>
      </c>
      <c r="F189" s="142">
        <v>200</v>
      </c>
      <c r="G189" s="142">
        <v>0.1</v>
      </c>
      <c r="H189" s="142">
        <v>0</v>
      </c>
      <c r="I189" s="142">
        <v>9.1</v>
      </c>
      <c r="J189" s="142">
        <v>35</v>
      </c>
      <c r="K189" s="143">
        <v>283</v>
      </c>
      <c r="L189" s="41"/>
    </row>
    <row r="190" spans="1:12" ht="15" x14ac:dyDescent="0.25">
      <c r="A190" s="23"/>
      <c r="B190" s="15"/>
      <c r="C190" s="11"/>
      <c r="D190" s="7" t="s">
        <v>22</v>
      </c>
      <c r="E190" s="141" t="s">
        <v>41</v>
      </c>
      <c r="F190" s="142">
        <v>50</v>
      </c>
      <c r="G190" s="142">
        <v>3.6</v>
      </c>
      <c r="H190" s="142">
        <v>2.2999999999999998</v>
      </c>
      <c r="I190" s="142">
        <v>21.8</v>
      </c>
      <c r="J190" s="142">
        <v>136</v>
      </c>
      <c r="K190" s="143"/>
      <c r="L190" s="41"/>
    </row>
    <row r="191" spans="1:12" ht="15" x14ac:dyDescent="0.25">
      <c r="A191" s="23"/>
      <c r="B191" s="15"/>
      <c r="C191" s="11"/>
      <c r="D191" s="7" t="s">
        <v>23</v>
      </c>
      <c r="E191" s="141"/>
      <c r="F191" s="142"/>
      <c r="G191" s="142"/>
      <c r="H191" s="142"/>
      <c r="I191" s="142"/>
      <c r="J191" s="142"/>
      <c r="K191" s="143"/>
      <c r="L191" s="41"/>
    </row>
    <row r="192" spans="1:12" ht="15" x14ac:dyDescent="0.25">
      <c r="A192" s="23"/>
      <c r="B192" s="15"/>
      <c r="C192" s="11"/>
      <c r="D192" s="6" t="s">
        <v>25</v>
      </c>
      <c r="E192" s="141" t="s">
        <v>81</v>
      </c>
      <c r="F192" s="142">
        <v>80</v>
      </c>
      <c r="G192" s="142">
        <v>0.5</v>
      </c>
      <c r="H192" s="142">
        <v>3.6</v>
      </c>
      <c r="I192" s="142">
        <v>2.5</v>
      </c>
      <c r="J192" s="142">
        <v>44</v>
      </c>
      <c r="K192" s="143">
        <v>22</v>
      </c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 x14ac:dyDescent="0.25">
      <c r="A195" s="24"/>
      <c r="B195" s="17"/>
      <c r="C195" s="8"/>
      <c r="D195" s="18" t="s">
        <v>32</v>
      </c>
      <c r="E195" s="9"/>
      <c r="F195" s="19">
        <f>SUM(F187:F194)</f>
        <v>690</v>
      </c>
      <c r="G195" s="19">
        <f t="shared" ref="G195:J195" si="78">SUM(G187:G194)</f>
        <v>13.2</v>
      </c>
      <c r="H195" s="19">
        <f t="shared" si="78"/>
        <v>22.6</v>
      </c>
      <c r="I195" s="19">
        <f t="shared" si="78"/>
        <v>100.39999999999999</v>
      </c>
      <c r="J195" s="19">
        <f t="shared" si="78"/>
        <v>670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24</v>
      </c>
      <c r="D196" s="7" t="s">
        <v>25</v>
      </c>
      <c r="E196" s="147" t="s">
        <v>69</v>
      </c>
      <c r="F196" s="148">
        <v>100</v>
      </c>
      <c r="G196" s="148">
        <v>3.1</v>
      </c>
      <c r="H196" s="148">
        <v>10.5</v>
      </c>
      <c r="I196" s="148">
        <v>49.8</v>
      </c>
      <c r="J196" s="148">
        <v>301</v>
      </c>
      <c r="K196" s="149">
        <v>4</v>
      </c>
      <c r="L196" s="41"/>
    </row>
    <row r="197" spans="1:12" ht="15" x14ac:dyDescent="0.25">
      <c r="A197" s="23"/>
      <c r="B197" s="15"/>
      <c r="C197" s="11"/>
      <c r="D197" s="7" t="s">
        <v>26</v>
      </c>
      <c r="E197" s="147"/>
      <c r="F197" s="148"/>
      <c r="G197" s="148"/>
      <c r="H197" s="148"/>
      <c r="I197" s="148"/>
      <c r="J197" s="148"/>
      <c r="K197" s="149"/>
      <c r="L197" s="41"/>
    </row>
    <row r="198" spans="1:12" ht="15.75" thickBot="1" x14ac:dyDescent="0.3">
      <c r="A198" s="23"/>
      <c r="B198" s="15"/>
      <c r="C198" s="11"/>
      <c r="D198" s="7" t="s">
        <v>27</v>
      </c>
      <c r="E198" s="147" t="s">
        <v>39</v>
      </c>
      <c r="F198" s="148">
        <v>100</v>
      </c>
      <c r="G198" s="148">
        <v>18.2</v>
      </c>
      <c r="H198" s="148">
        <v>16.3</v>
      </c>
      <c r="I198" s="148">
        <v>15.6</v>
      </c>
      <c r="J198" s="148">
        <v>284</v>
      </c>
      <c r="K198" s="149">
        <v>98</v>
      </c>
      <c r="L198" s="41"/>
    </row>
    <row r="199" spans="1:12" ht="15" x14ac:dyDescent="0.25">
      <c r="A199" s="23"/>
      <c r="B199" s="15"/>
      <c r="C199" s="11"/>
      <c r="D199" s="7" t="s">
        <v>28</v>
      </c>
      <c r="E199" s="144" t="s">
        <v>51</v>
      </c>
      <c r="F199" s="145">
        <v>230</v>
      </c>
      <c r="G199" s="145">
        <v>4.7</v>
      </c>
      <c r="H199" s="145">
        <v>7.5</v>
      </c>
      <c r="I199" s="145">
        <v>30.7</v>
      </c>
      <c r="J199" s="145">
        <v>212</v>
      </c>
      <c r="K199" s="146">
        <v>138</v>
      </c>
      <c r="L199" s="41"/>
    </row>
    <row r="200" spans="1:12" ht="15" x14ac:dyDescent="0.25">
      <c r="A200" s="23"/>
      <c r="B200" s="15"/>
      <c r="C200" s="11"/>
      <c r="D200" s="7" t="s">
        <v>29</v>
      </c>
      <c r="E200" s="147" t="s">
        <v>40</v>
      </c>
      <c r="F200" s="148">
        <v>200</v>
      </c>
      <c r="G200" s="148">
        <v>0.1</v>
      </c>
      <c r="H200" s="148">
        <v>0</v>
      </c>
      <c r="I200" s="148">
        <v>9.1</v>
      </c>
      <c r="J200" s="148">
        <v>35</v>
      </c>
      <c r="K200" s="149">
        <v>283</v>
      </c>
      <c r="L200" s="41"/>
    </row>
    <row r="201" spans="1:12" ht="15" x14ac:dyDescent="0.25">
      <c r="A201" s="23"/>
      <c r="B201" s="15"/>
      <c r="C201" s="11"/>
      <c r="D201" s="7" t="s">
        <v>30</v>
      </c>
      <c r="E201" s="147" t="s">
        <v>41</v>
      </c>
      <c r="F201" s="148">
        <v>50</v>
      </c>
      <c r="G201" s="148">
        <v>3.6</v>
      </c>
      <c r="H201" s="148">
        <v>2.2999999999999998</v>
      </c>
      <c r="I201" s="148">
        <v>21.8</v>
      </c>
      <c r="J201" s="148">
        <v>136</v>
      </c>
      <c r="K201" s="149"/>
      <c r="L201" s="41"/>
    </row>
    <row r="202" spans="1:12" ht="15" x14ac:dyDescent="0.25">
      <c r="A202" s="23"/>
      <c r="B202" s="15"/>
      <c r="C202" s="11"/>
      <c r="D202" s="7" t="s">
        <v>31</v>
      </c>
      <c r="E202" s="147"/>
      <c r="F202" s="148"/>
      <c r="G202" s="148"/>
      <c r="H202" s="148"/>
      <c r="I202" s="148"/>
      <c r="J202" s="148"/>
      <c r="K202" s="149"/>
      <c r="L202" s="41"/>
    </row>
    <row r="203" spans="1:12" ht="15" x14ac:dyDescent="0.25">
      <c r="A203" s="23"/>
      <c r="B203" s="15"/>
      <c r="C203" s="11"/>
      <c r="D203" s="6" t="s">
        <v>25</v>
      </c>
      <c r="E203" s="147" t="s">
        <v>81</v>
      </c>
      <c r="F203" s="148">
        <v>130</v>
      </c>
      <c r="G203" s="148">
        <v>0.8</v>
      </c>
      <c r="H203" s="148">
        <v>5.2</v>
      </c>
      <c r="I203" s="148">
        <v>3.6</v>
      </c>
      <c r="J203" s="148">
        <v>64</v>
      </c>
      <c r="K203" s="149">
        <v>22</v>
      </c>
      <c r="L203" s="41"/>
    </row>
    <row r="204" spans="1:12" ht="15" x14ac:dyDescent="0.25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4"/>
      <c r="B205" s="17"/>
      <c r="C205" s="8"/>
      <c r="D205" s="18" t="s">
        <v>32</v>
      </c>
      <c r="E205" s="9"/>
      <c r="F205" s="19">
        <f>SUM(F196:F204)</f>
        <v>810</v>
      </c>
      <c r="G205" s="19">
        <f t="shared" ref="G205:J205" si="80">SUM(G196:G204)</f>
        <v>30.500000000000004</v>
      </c>
      <c r="H205" s="19">
        <f t="shared" si="80"/>
        <v>41.8</v>
      </c>
      <c r="I205" s="19">
        <f t="shared" si="80"/>
        <v>130.6</v>
      </c>
      <c r="J205" s="19">
        <f t="shared" si="80"/>
        <v>1032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153" t="s">
        <v>4</v>
      </c>
      <c r="D206" s="154"/>
      <c r="E206" s="31"/>
      <c r="F206" s="32">
        <f>F195+F205</f>
        <v>1500</v>
      </c>
      <c r="G206" s="32">
        <f t="shared" ref="G206" si="82">G195+G205</f>
        <v>43.7</v>
      </c>
      <c r="H206" s="32">
        <f t="shared" ref="H206" si="83">H195+H205</f>
        <v>64.400000000000006</v>
      </c>
      <c r="I206" s="32">
        <f t="shared" ref="I206" si="84">I195+I205</f>
        <v>231</v>
      </c>
      <c r="J206" s="32">
        <f t="shared" ref="J206:L206" si="85">J195+J205</f>
        <v>1702</v>
      </c>
      <c r="K206" s="32"/>
      <c r="L206" s="32">
        <f t="shared" si="85"/>
        <v>0</v>
      </c>
    </row>
    <row r="207" spans="1:12" ht="13.5" thickBot="1" x14ac:dyDescent="0.25">
      <c r="A207" s="27"/>
      <c r="B207" s="28"/>
      <c r="C207" s="152" t="s">
        <v>5</v>
      </c>
      <c r="D207" s="152"/>
      <c r="E207" s="152"/>
      <c r="F207" s="34">
        <f>SUMIF($C:$C,"Итого за день:",F:F)/COUNTIFS($C:$C,"Итого за день:",F:F,"&gt;0")</f>
        <v>1568.8</v>
      </c>
      <c r="G207" s="34">
        <f>SUMIF($C:$C,"Итого за день:",G:G)/COUNTIFS($C:$C,"Итого за день:",G:G,"&gt;0")</f>
        <v>66.234999999999999</v>
      </c>
      <c r="H207" s="34">
        <f>SUMIF($C:$C,"Итого за день:",H:H)/COUNTIFS($C:$C,"Итого за день:",H:H,"&gt;0")</f>
        <v>68.884999999999991</v>
      </c>
      <c r="I207" s="34">
        <f>SUMIF($C:$C,"Итого за день:",I:I)/COUNTIFS($C:$C,"Итого за день:",I:I,"&gt;0")</f>
        <v>232.65</v>
      </c>
      <c r="J207" s="34">
        <f>SUMIF($C:$C,"Итого за день:",J:J)/COUNTIFS($C:$C,"Итого за день:",J:J,"&gt;0")</f>
        <v>1846.7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 кабинет</cp:lastModifiedBy>
  <cp:lastPrinted>2024-04-05T02:43:38Z</cp:lastPrinted>
  <dcterms:created xsi:type="dcterms:W3CDTF">2022-05-16T14:23:56Z</dcterms:created>
  <dcterms:modified xsi:type="dcterms:W3CDTF">2024-04-06T04:44:56Z</dcterms:modified>
</cp:coreProperties>
</file>